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ño 2024\R33\6- FASSA\MIR-2024\Fichas Técnicas\3-Para registro Programación de Metas\"/>
    </mc:Choice>
  </mc:AlternateContent>
  <bookViews>
    <workbookView xWindow="0" yWindow="60" windowWidth="21840" windowHeight="12375" activeTab="1"/>
  </bookViews>
  <sheets>
    <sheet name="7-Ficha Téc-Estructuras" sheetId="1" r:id="rId1"/>
    <sheet name="Programación_1erTrim24" sheetId="3" r:id="rId2"/>
  </sheets>
  <externalReferences>
    <externalReference r:id="rId3"/>
    <externalReference r:id="rId4"/>
  </externalReferences>
  <definedNames>
    <definedName name="_xlnm.Print_Area" localSheetId="0">'7-Ficha Téc-Estructuras'!$A$1:$L$61</definedName>
    <definedName name="_xlnm.Print_Area" localSheetId="1">Programación_1erTrim24!$A$1:$K$39</definedName>
    <definedName name="ComprobaciónFecha">'[1]Programación tareas'!$C$4*IF('[1]Programación tareas'!$D$4="SEMANAS",7,IF('[1]Programación tareas'!$D$4="DÍAS",1,30))</definedName>
    <definedName name="PROPUESTAS">'[2]TIPOS DE PROPUESTA'!$A$2:$A$4</definedName>
    <definedName name="ReglaCasilla">'[1]Programación tareas'!$F$1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 i="3" l="1"/>
  <c r="H40" i="1" s="1"/>
  <c r="E7" i="3"/>
  <c r="E40" i="1" s="1"/>
  <c r="I8" i="3" l="1"/>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F7" i="3"/>
  <c r="C7" i="3"/>
  <c r="I7" i="3" s="1"/>
  <c r="K39" i="3" l="1"/>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C40" i="1" l="1"/>
  <c r="C39" i="1" l="1"/>
  <c r="J39" i="3" l="1"/>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G7" i="3"/>
  <c r="D7" i="3"/>
  <c r="C38" i="1" s="1"/>
  <c r="J7" i="3" l="1"/>
  <c r="C37" i="1"/>
  <c r="B43" i="1" l="1"/>
  <c r="C36" i="1"/>
  <c r="C35" i="1"/>
  <c r="C34" i="1"/>
  <c r="C33" i="1"/>
  <c r="A27" i="1"/>
</calcChain>
</file>

<file path=xl/sharedStrings.xml><?xml version="1.0" encoding="utf-8"?>
<sst xmlns="http://schemas.openxmlformats.org/spreadsheetml/2006/main" count="232" uniqueCount="192">
  <si>
    <t>Desagregación Geográfica</t>
  </si>
  <si>
    <t>Total</t>
  </si>
  <si>
    <t>Mujeres</t>
  </si>
  <si>
    <t>Hombres</t>
  </si>
  <si>
    <t>Perspectiva</t>
  </si>
  <si>
    <t>TRANSVERSALIDAD GEOGRÁFICA</t>
  </si>
  <si>
    <t>Serie</t>
  </si>
  <si>
    <t>Valor</t>
  </si>
  <si>
    <t>Ciclo</t>
  </si>
  <si>
    <t>Series estadísticas</t>
  </si>
  <si>
    <t>Comentario Técnico</t>
  </si>
  <si>
    <t>Referencia Internacional</t>
  </si>
  <si>
    <t>Referencias adicionales</t>
  </si>
  <si>
    <t>Información disponible</t>
  </si>
  <si>
    <t>Serie de información Disponible</t>
  </si>
  <si>
    <t>REFERENCIAS INTERNACIONALES</t>
  </si>
  <si>
    <t>Anual</t>
  </si>
  <si>
    <t>otro momento</t>
  </si>
  <si>
    <t>Fecha de disponibilidad</t>
  </si>
  <si>
    <t>Método de recopilación</t>
  </si>
  <si>
    <t>Frecuencia de medición</t>
  </si>
  <si>
    <t>Unidad de medida</t>
  </si>
  <si>
    <t>Medio de verificación</t>
  </si>
  <si>
    <t>Descripción</t>
  </si>
  <si>
    <t>Nombre</t>
  </si>
  <si>
    <t>CARACTERÍSTICAS DE LA VARIABLE</t>
  </si>
  <si>
    <t>Denominador</t>
  </si>
  <si>
    <t>Numerador</t>
  </si>
  <si>
    <t>Meta esperada</t>
  </si>
  <si>
    <t>Periodo</t>
  </si>
  <si>
    <t>Otras metas</t>
  </si>
  <si>
    <t>Fecha prevista del Dato Definitivo</t>
  </si>
  <si>
    <t>Periodo de Cumplimiento</t>
  </si>
  <si>
    <t>Metas ciclo presupuestario en curso</t>
  </si>
  <si>
    <t>anual</t>
  </si>
  <si>
    <t>Periodo de cumplimiento</t>
  </si>
  <si>
    <t>Año</t>
  </si>
  <si>
    <t>Metas históricas y de largo plazo</t>
  </si>
  <si>
    <t>relativo</t>
  </si>
  <si>
    <t>Umbar amarillo-rojo</t>
  </si>
  <si>
    <t>umbral verde-amarillo</t>
  </si>
  <si>
    <t>Tipo de valor</t>
  </si>
  <si>
    <t>Parametros de semaforización</t>
  </si>
  <si>
    <t>Valor Inicial</t>
  </si>
  <si>
    <t>Es la cifra oficial disponible hasta este momento</t>
  </si>
  <si>
    <t>Justificación</t>
  </si>
  <si>
    <t>Linea base</t>
  </si>
  <si>
    <t>Ascendente</t>
  </si>
  <si>
    <t>Sentido del indicador</t>
  </si>
  <si>
    <t>LINEA BASE, PARAMETRIZACIÓN Y METAS DEL INDICADOR</t>
  </si>
  <si>
    <t>Justificación de Modificación al indicador en los campos: (Método de cálculo, Unidad de medida y/o Frecuencia de medición)</t>
  </si>
  <si>
    <t>50 62 16 00</t>
  </si>
  <si>
    <t>margarita.gutierrez@salud.gob.mx</t>
  </si>
  <si>
    <t>Subdirectora de Programación Presupuestación</t>
  </si>
  <si>
    <t>Cuartero</t>
  </si>
  <si>
    <t>Gutiérrrez</t>
  </si>
  <si>
    <t>Margarita Guadalupe</t>
  </si>
  <si>
    <t>felipe.moralesl@salud.gob.mx</t>
  </si>
  <si>
    <t>Director de Integración Programática Presupuestal</t>
  </si>
  <si>
    <t>López</t>
  </si>
  <si>
    <t>Morales</t>
  </si>
  <si>
    <t>Felipe G.</t>
  </si>
  <si>
    <t>Extensión</t>
  </si>
  <si>
    <t>Telefono</t>
  </si>
  <si>
    <t>Lada</t>
  </si>
  <si>
    <t>Correo</t>
  </si>
  <si>
    <t>Puesto</t>
  </si>
  <si>
    <t>Área</t>
  </si>
  <si>
    <t>Apellido Materno</t>
  </si>
  <si>
    <t>Apellido Paterno</t>
  </si>
  <si>
    <t xml:space="preserve">Nombre </t>
  </si>
  <si>
    <t>Contactos para información del indicador</t>
  </si>
  <si>
    <t>Frecuencia de Medición</t>
  </si>
  <si>
    <t>Especifique</t>
  </si>
  <si>
    <t>Porcentaje</t>
  </si>
  <si>
    <t>Unidad de Medida</t>
  </si>
  <si>
    <t>Relativa</t>
  </si>
  <si>
    <t>Tipo de valor de la meta</t>
  </si>
  <si>
    <t>Tipo de Fórmula</t>
  </si>
  <si>
    <t>Método de cálculo</t>
  </si>
  <si>
    <t>Definición</t>
  </si>
  <si>
    <t>Tipo de valor para resultado</t>
  </si>
  <si>
    <t>Dimensión del Indicador</t>
  </si>
  <si>
    <t>Nombre del indicador</t>
  </si>
  <si>
    <t>Nivel:</t>
  </si>
  <si>
    <t>Orden</t>
  </si>
  <si>
    <t>Datos de indentificación del indicador</t>
  </si>
  <si>
    <t xml:space="preserve"> I002 FASSA</t>
  </si>
  <si>
    <t>Programa Presupuestario</t>
  </si>
  <si>
    <t xml:space="preserve">33 Fondo de Aportaciones para las Entidades Federativas y Municipios </t>
  </si>
  <si>
    <t>Ramo</t>
  </si>
  <si>
    <t>Datos de Pp</t>
  </si>
  <si>
    <t>DATOS DE INDENTIFICACIÓN DEL INDICADOR</t>
  </si>
  <si>
    <t>Zacatecas</t>
  </si>
  <si>
    <t>I232</t>
  </si>
  <si>
    <t>Yucatán</t>
  </si>
  <si>
    <t>I231</t>
  </si>
  <si>
    <t>Veracruz</t>
  </si>
  <si>
    <t>I230</t>
  </si>
  <si>
    <t>Tlaxcala</t>
  </si>
  <si>
    <t>I229</t>
  </si>
  <si>
    <t>Tamaulipas</t>
  </si>
  <si>
    <t>I228</t>
  </si>
  <si>
    <t>Tabasco</t>
  </si>
  <si>
    <t>I227</t>
  </si>
  <si>
    <t>Sonora</t>
  </si>
  <si>
    <t>I226</t>
  </si>
  <si>
    <t>Sinaloa</t>
  </si>
  <si>
    <t>I225</t>
  </si>
  <si>
    <t>San Luis Potosí</t>
  </si>
  <si>
    <t>I224</t>
  </si>
  <si>
    <t>Quintana Roo</t>
  </si>
  <si>
    <t>I223</t>
  </si>
  <si>
    <t>Querétaro</t>
  </si>
  <si>
    <t>I222</t>
  </si>
  <si>
    <t>Puebla</t>
  </si>
  <si>
    <t>I221</t>
  </si>
  <si>
    <t>Oaxaca</t>
  </si>
  <si>
    <t>I220</t>
  </si>
  <si>
    <t>Nuevo León</t>
  </si>
  <si>
    <t>I219</t>
  </si>
  <si>
    <t>Nayarit</t>
  </si>
  <si>
    <t>I218</t>
  </si>
  <si>
    <t>Morelos</t>
  </si>
  <si>
    <t>I217</t>
  </si>
  <si>
    <t>Michoacán</t>
  </si>
  <si>
    <t>I216</t>
  </si>
  <si>
    <t>México</t>
  </si>
  <si>
    <t>I215</t>
  </si>
  <si>
    <t>Jalisco</t>
  </si>
  <si>
    <t>I214</t>
  </si>
  <si>
    <t>Hidalgo</t>
  </si>
  <si>
    <t>I213</t>
  </si>
  <si>
    <t>Guerrero</t>
  </si>
  <si>
    <t>I212</t>
  </si>
  <si>
    <t>Guanajuato</t>
  </si>
  <si>
    <t>I211</t>
  </si>
  <si>
    <t>Durango</t>
  </si>
  <si>
    <t>I210</t>
  </si>
  <si>
    <t>I209</t>
  </si>
  <si>
    <t>Chihuahua</t>
  </si>
  <si>
    <t>I208</t>
  </si>
  <si>
    <t>Chiapas</t>
  </si>
  <si>
    <t>I207</t>
  </si>
  <si>
    <t>Colima</t>
  </si>
  <si>
    <t>I206</t>
  </si>
  <si>
    <t>Coahuila</t>
  </si>
  <si>
    <t>I205</t>
  </si>
  <si>
    <t>Campeche</t>
  </si>
  <si>
    <t>I204</t>
  </si>
  <si>
    <t>Baja California Sur</t>
  </si>
  <si>
    <t>I203</t>
  </si>
  <si>
    <t>Baja California</t>
  </si>
  <si>
    <t>I202</t>
  </si>
  <si>
    <t>Aguascalientes</t>
  </si>
  <si>
    <t>I201</t>
  </si>
  <si>
    <t>Entidad Federativa</t>
  </si>
  <si>
    <t>DENOMINADOR</t>
  </si>
  <si>
    <t>NUMERADOR</t>
  </si>
  <si>
    <t xml:space="preserve">31 de diciembre de cada año, </t>
  </si>
  <si>
    <t>08/09/de cada año</t>
  </si>
  <si>
    <t>Ciudad de México</t>
  </si>
  <si>
    <t>Dirección General de Programación y Presupuesto</t>
  </si>
  <si>
    <t>META</t>
  </si>
  <si>
    <t xml:space="preserve">De acuerdo a las observaciones en la Ficha de enfoque de Resultados del CONEVAL, se solicita que este indicador se incorpore a nivel de Actividad para contribuir a las actividades completas de la programación y presupuestación del proceso interno, de esta mannera se logra el acceso a los servicios de salud con calidad </t>
  </si>
  <si>
    <t>Total de atenciones para la salud</t>
  </si>
  <si>
    <t xml:space="preserve">Porcentaje de atenciones para la salud programadas con recurso asignado 
</t>
  </si>
  <si>
    <t xml:space="preserve">Atenciones para la salud con recurso asignado </t>
  </si>
  <si>
    <t>Mide todas las atenciones para la salud a las cuales se le asigna recurso</t>
  </si>
  <si>
    <t xml:space="preserve">Mide el total de atenciones para la salud </t>
  </si>
  <si>
    <t>Atenciones para la salud, llamadas "Estructura Programática de la Entidad Federativa" con registro y asignación presupuestal  en el Anteproyecto de presupuesto de egresos de la federación de cada una de las 32 entidad es federativas</t>
  </si>
  <si>
    <t>Atenciones para la salud, llamadas "Estructura Programática de la Entidad Federativa" con registro en el Anteproyecto de presupuesto de egresos de la federación de cada una de las 32 entidad es federativas</t>
  </si>
  <si>
    <t xml:space="preserve">7 Porcentaje de atenciones para la salud programadas con recurso asignado </t>
  </si>
  <si>
    <t>Total Nacional</t>
  </si>
  <si>
    <t>Indicador</t>
  </si>
  <si>
    <t>EF</t>
  </si>
  <si>
    <t>AIE's con recurso asignado (APEF)</t>
  </si>
  <si>
    <t>AIE's registradas en EPEF (EPEF)</t>
  </si>
  <si>
    <t xml:space="preserve">Porcentaje AIE's con recurso </t>
  </si>
  <si>
    <t>(Atenciones para la salud con recurso asignado / Total de atenciones para la salud programadas) * 100</t>
  </si>
  <si>
    <t>Eficacia</t>
  </si>
  <si>
    <t>Gestión</t>
  </si>
  <si>
    <t>a/b * 100</t>
  </si>
  <si>
    <t>Atenciones para la salud con recurso asignado</t>
  </si>
  <si>
    <t>Actividad</t>
  </si>
  <si>
    <t>12 de julio de 2025</t>
  </si>
  <si>
    <t>2017-2024</t>
  </si>
  <si>
    <t>Datos del SWIPPSS 2022</t>
  </si>
  <si>
    <t>Datos del SWIPPSS 2023</t>
  </si>
  <si>
    <t>Datos del SWIPPSS 2024 para Programación de Metas 1er. Trimestre 2024</t>
  </si>
  <si>
    <r>
      <t>Mide el porcentaje de atenciones para la salud a las que se les asignó recurso. El listado de atenciones para la salud, internamente llamada Estructuras Programáticas de las Entidades Federativas (</t>
    </r>
    <r>
      <rPr>
        <b/>
        <sz val="11"/>
        <color theme="1"/>
        <rFont val="Arial"/>
        <family val="2"/>
      </rPr>
      <t>EPEF</t>
    </r>
    <r>
      <rPr>
        <sz val="11"/>
        <color theme="1"/>
        <rFont val="Arial"/>
        <family val="2"/>
      </rPr>
      <t>) hace referencia a: la promoción, prevención y difusión de la salud; la atención y curación médica de todos los niveles de atención, el abasto de medicamentos e insumos para la salud, la generación de recursos, capacitación, mantenimiento, equipamiento y rehabilitación de infraestructura física en salud, entre otros.</t>
    </r>
  </si>
  <si>
    <r>
      <rPr>
        <b/>
        <sz val="11"/>
        <color theme="1"/>
        <rFont val="Arial"/>
        <family val="2"/>
      </rPr>
      <t>Atenciones para la salud con recurso asignado</t>
    </r>
    <r>
      <rPr>
        <sz val="11"/>
        <color theme="1"/>
        <rFont val="Arial"/>
        <family val="2"/>
      </rPr>
      <t xml:space="preserve">, se refiere a los datos registrados para el Anteproyecto de Presupuesto de Egresos de la Federación ingresados por las 32 entidades federativas, en el Sistema Web de Integración Programática Presupuestal de la Secretaría de Salud, (SWIPPSS), </t>
    </r>
    <r>
      <rPr>
        <sz val="11"/>
        <color theme="4" tint="-0.499984740745262"/>
        <rFont val="Arial"/>
        <family val="2"/>
      </rPr>
      <t>http://appdgpyp.salud.gob.mx/APPDGPyP/R33/</t>
    </r>
    <r>
      <rPr>
        <sz val="11"/>
        <color theme="1"/>
        <rFont val="Arial"/>
        <family val="2"/>
      </rPr>
      <t xml:space="preserve">
</t>
    </r>
    <r>
      <rPr>
        <b/>
        <sz val="11"/>
        <color theme="1"/>
        <rFont val="Arial"/>
        <family val="2"/>
      </rPr>
      <t>Nombre de la Fuente:</t>
    </r>
    <r>
      <rPr>
        <sz val="11"/>
        <color theme="1"/>
        <rFont val="Arial"/>
        <family val="2"/>
      </rPr>
      <t xml:space="preserve"> Estructuras Programáticas de la Entidad Federativa (EPEF) registrado en el Sistema Web de Integración Programática Presupuestal de la Secretaría de Salud (SWIPPSS)
</t>
    </r>
    <r>
      <rPr>
        <b/>
        <sz val="11"/>
        <color theme="1"/>
        <rFont val="Arial"/>
        <family val="2"/>
      </rPr>
      <t>Fuente:</t>
    </r>
    <r>
      <rPr>
        <sz val="11"/>
        <color theme="1"/>
        <rFont val="Arial"/>
        <family val="2"/>
      </rPr>
      <t xml:space="preserve"> Dirección General de Programación y Presupuesto, Dirección de Integración Programática Presupuestal
</t>
    </r>
    <r>
      <rPr>
        <b/>
        <sz val="11"/>
        <color theme="1"/>
        <rFont val="Arial"/>
        <family val="2"/>
      </rPr>
      <t xml:space="preserve">Liga: </t>
    </r>
    <r>
      <rPr>
        <sz val="11"/>
        <color theme="4" tint="-0.499984740745262"/>
        <rFont val="Arial"/>
        <family val="2"/>
      </rPr>
      <t>https://appdgpyp.salud.gob.mx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</si>
</sst>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3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10"/>
      <name val="Arial"/>
      <family val="2"/>
    </font>
    <font>
      <sz val="11"/>
      <color rgb="FFFF0000"/>
      <name val="Arial"/>
      <family val="2"/>
    </font>
    <font>
      <b/>
      <sz val="11"/>
      <color theme="1"/>
      <name val="Arial"/>
      <family val="2"/>
    </font>
    <font>
      <b/>
      <sz val="11"/>
      <name val="Arial"/>
      <family val="2"/>
    </font>
    <font>
      <b/>
      <sz val="11"/>
      <color rgb="FFFF0000"/>
      <name val="Arial"/>
      <family val="2"/>
    </font>
    <font>
      <u/>
      <sz val="11"/>
      <color theme="10"/>
      <name val="Arial"/>
      <family val="2"/>
    </font>
    <font>
      <sz val="11"/>
      <name val="Arial"/>
      <family val="2"/>
    </font>
    <font>
      <b/>
      <sz val="12"/>
      <color theme="1"/>
      <name val="Arial"/>
      <family val="2"/>
    </font>
    <font>
      <sz val="11.5"/>
      <name val="Arial"/>
      <family val="2"/>
    </font>
    <font>
      <sz val="11"/>
      <name val="Calibri"/>
      <family val="2"/>
    </font>
    <font>
      <sz val="11"/>
      <color indexed="8"/>
      <name val="Calibri"/>
      <family val="2"/>
    </font>
    <font>
      <b/>
      <sz val="11"/>
      <color theme="0"/>
      <name val="Arial"/>
      <family val="2"/>
    </font>
    <font>
      <b/>
      <sz val="11"/>
      <color rgb="FFE9D2AF"/>
      <name val="Arial"/>
      <family val="2"/>
    </font>
    <font>
      <b/>
      <sz val="12"/>
      <color theme="1"/>
      <name val="Montserrat"/>
    </font>
    <font>
      <sz val="12"/>
      <color theme="1"/>
      <name val="Montserrat"/>
    </font>
    <font>
      <sz val="14"/>
      <color theme="1"/>
      <name val="Montserrat"/>
    </font>
    <font>
      <b/>
      <sz val="16"/>
      <color theme="0"/>
      <name val="Montserrat"/>
    </font>
    <font>
      <b/>
      <sz val="16"/>
      <color theme="0"/>
      <name val="Monserrat"/>
    </font>
    <font>
      <b/>
      <sz val="14"/>
      <color theme="0"/>
      <name val="Montserrat"/>
    </font>
    <font>
      <sz val="11"/>
      <color theme="4" tint="-0.499984740745262"/>
      <name val="Arial"/>
      <family val="2"/>
    </font>
    <font>
      <b/>
      <sz val="12"/>
      <name val="Monserrat"/>
    </font>
    <font>
      <b/>
      <sz val="14"/>
      <color theme="0"/>
      <name val="Monserrat"/>
    </font>
    <font>
      <b/>
      <sz val="18"/>
      <color theme="0"/>
      <name val="Monserrat"/>
    </font>
    <font>
      <b/>
      <sz val="16"/>
      <color rgb="FF842C58"/>
      <name val="Monserrat"/>
    </font>
  </fonts>
  <fills count="11">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rgb="FFE9D2AF"/>
        <bgColor indexed="64"/>
      </patternFill>
    </fill>
    <fill>
      <patternFill patternType="solid">
        <fgColor rgb="FF621132"/>
        <bgColor indexed="64"/>
      </patternFill>
    </fill>
    <fill>
      <patternFill patternType="solid">
        <fgColor rgb="FFFAF4EC"/>
        <bgColor indexed="64"/>
      </patternFill>
    </fill>
    <fill>
      <patternFill patternType="solid">
        <fgColor rgb="FF842C58"/>
        <bgColor indexed="64"/>
      </patternFill>
    </fill>
    <fill>
      <patternFill patternType="solid">
        <fgColor rgb="FFBF3F7F"/>
        <bgColor indexed="64"/>
      </patternFill>
    </fill>
    <fill>
      <patternFill patternType="solid">
        <fgColor theme="2" tint="-9.9978637043366805E-2"/>
        <bgColor indexed="64"/>
      </patternFill>
    </fill>
    <fill>
      <patternFill patternType="solid">
        <fgColor theme="2" tint="-0.249977111117893"/>
        <bgColor indexed="64"/>
      </patternFill>
    </fill>
  </fills>
  <borders count="5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rgb="FF842C58"/>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rgb="FF842C58"/>
      </left>
      <right style="thin">
        <color theme="0"/>
      </right>
      <top style="thin">
        <color theme="0"/>
      </top>
      <bottom style="thin">
        <color rgb="FF842C58"/>
      </bottom>
      <diagonal/>
    </border>
    <border>
      <left style="thin">
        <color theme="0"/>
      </left>
      <right style="thin">
        <color theme="0"/>
      </right>
      <top style="thin">
        <color theme="0"/>
      </top>
      <bottom style="thin">
        <color rgb="FF842C58"/>
      </bottom>
      <diagonal/>
    </border>
    <border>
      <left style="thin">
        <color theme="0"/>
      </left>
      <right style="thin">
        <color rgb="FF842C58"/>
      </right>
      <top style="thin">
        <color theme="0"/>
      </top>
      <bottom style="thin">
        <color rgb="FF842C58"/>
      </bottom>
      <diagonal/>
    </border>
    <border>
      <left style="thin">
        <color theme="0"/>
      </left>
      <right/>
      <top style="thin">
        <color theme="0"/>
      </top>
      <bottom style="thin">
        <color theme="0"/>
      </bottom>
      <diagonal/>
    </border>
    <border>
      <left style="thin">
        <color theme="0"/>
      </left>
      <right/>
      <top style="thin">
        <color theme="0"/>
      </top>
      <bottom style="thin">
        <color rgb="FF842C58"/>
      </bottom>
      <diagonal/>
    </border>
    <border>
      <left/>
      <right/>
      <top style="thin">
        <color theme="0"/>
      </top>
      <bottom style="thin">
        <color theme="0"/>
      </bottom>
      <diagonal/>
    </border>
    <border>
      <left style="thin">
        <color rgb="FF842C58"/>
      </left>
      <right/>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style="thin">
        <color indexed="64"/>
      </bottom>
      <diagonal/>
    </border>
    <border>
      <left style="thin">
        <color theme="0"/>
      </left>
      <right/>
      <top/>
      <bottom/>
      <diagonal/>
    </border>
    <border>
      <left style="thin">
        <color theme="0"/>
      </left>
      <right/>
      <top/>
      <bottom style="thin">
        <color theme="0"/>
      </bottom>
      <diagonal/>
    </border>
    <border>
      <left style="thin">
        <color rgb="FF842C58"/>
      </left>
      <right style="thin">
        <color theme="0"/>
      </right>
      <top style="thin">
        <color theme="0"/>
      </top>
      <bottom/>
      <diagonal/>
    </border>
    <border>
      <left style="thin">
        <color rgb="FF842C58"/>
      </left>
      <right style="thin">
        <color theme="0"/>
      </right>
      <top/>
      <bottom/>
      <diagonal/>
    </border>
    <border>
      <left style="thin">
        <color rgb="FF842C58"/>
      </left>
      <right style="thin">
        <color theme="0"/>
      </right>
      <top/>
      <bottom style="thin">
        <color theme="0"/>
      </bottom>
      <diagonal/>
    </border>
    <border>
      <left style="thin">
        <color indexed="64"/>
      </left>
      <right/>
      <top/>
      <bottom style="thin">
        <color indexed="64"/>
      </bottom>
      <diagonal/>
    </border>
    <border>
      <left style="thick">
        <color indexed="64"/>
      </left>
      <right/>
      <top style="thick">
        <color indexed="64"/>
      </top>
      <bottom style="thin">
        <color theme="0"/>
      </bottom>
      <diagonal/>
    </border>
    <border>
      <left/>
      <right/>
      <top style="thick">
        <color indexed="64"/>
      </top>
      <bottom style="thin">
        <color theme="0"/>
      </bottom>
      <diagonal/>
    </border>
    <border>
      <left/>
      <right style="thick">
        <color indexed="64"/>
      </right>
      <top style="thick">
        <color indexed="64"/>
      </top>
      <bottom style="thin">
        <color theme="0"/>
      </bottom>
      <diagonal/>
    </border>
    <border>
      <left style="thick">
        <color indexed="64"/>
      </left>
      <right/>
      <top style="thin">
        <color theme="0"/>
      </top>
      <bottom style="thin">
        <color theme="0"/>
      </bottom>
      <diagonal/>
    </border>
    <border>
      <left/>
      <right style="thick">
        <color indexed="64"/>
      </right>
      <top style="thin">
        <color theme="0"/>
      </top>
      <bottom style="thin">
        <color theme="0"/>
      </bottom>
      <diagonal/>
    </border>
    <border>
      <left style="thick">
        <color indexed="64"/>
      </left>
      <right style="thin">
        <color indexed="64"/>
      </right>
      <top style="thin">
        <color indexed="64"/>
      </top>
      <bottom style="thin">
        <color indexed="64"/>
      </bottom>
      <diagonal/>
    </border>
    <border>
      <left style="thin">
        <color theme="0"/>
      </left>
      <right style="thick">
        <color indexed="64"/>
      </right>
      <top style="thin">
        <color theme="0"/>
      </top>
      <bottom style="thin">
        <color theme="0"/>
      </bottom>
      <diagonal/>
    </border>
    <border>
      <left style="thick">
        <color indexed="64"/>
      </left>
      <right style="thin">
        <color theme="0"/>
      </right>
      <top style="thin">
        <color theme="0"/>
      </top>
      <bottom style="thin">
        <color theme="0"/>
      </bottom>
      <diagonal/>
    </border>
    <border>
      <left style="thick">
        <color indexed="64"/>
      </left>
      <right style="thin">
        <color theme="0"/>
      </right>
      <top style="thin">
        <color theme="0"/>
      </top>
      <bottom style="thin">
        <color rgb="FF842C58"/>
      </bottom>
      <diagonal/>
    </border>
    <border>
      <left style="thin">
        <color theme="0"/>
      </left>
      <right style="thick">
        <color indexed="64"/>
      </right>
      <top style="thin">
        <color theme="0"/>
      </top>
      <bottom style="thin">
        <color rgb="FF842C58"/>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theme="0"/>
      </top>
      <bottom style="thin">
        <color indexed="64"/>
      </bottom>
      <diagonal/>
    </border>
    <border>
      <left/>
      <right style="thick">
        <color indexed="64"/>
      </right>
      <top style="thin">
        <color theme="0"/>
      </top>
      <bottom style="thin">
        <color indexed="64"/>
      </bottom>
      <diagonal/>
    </border>
    <border>
      <left style="thick">
        <color indexed="64"/>
      </left>
      <right/>
      <top style="thin">
        <color theme="0"/>
      </top>
      <bottom style="thin">
        <color rgb="FF842C58"/>
      </bottom>
      <diagonal/>
    </border>
  </borders>
  <cellStyleXfs count="6">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7" fillId="0" borderId="0"/>
    <xf numFmtId="0" fontId="16" fillId="0" borderId="0"/>
    <xf numFmtId="0" fontId="17" fillId="0" borderId="0" applyFill="0" applyProtection="0"/>
  </cellStyleXfs>
  <cellXfs count="195">
    <xf numFmtId="0" fontId="0" fillId="0" borderId="0" xfId="0"/>
    <xf numFmtId="0" fontId="4" fillId="0" borderId="0" xfId="0" applyFont="1" applyAlignment="1">
      <alignment vertical="top"/>
    </xf>
    <xf numFmtId="0" fontId="9" fillId="0" borderId="3"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center" vertical="top" wrapText="1"/>
    </xf>
    <xf numFmtId="0" fontId="9" fillId="0" borderId="2" xfId="0" applyFont="1" applyBorder="1" applyAlignment="1">
      <alignment horizontal="center" vertical="top" wrapText="1"/>
    </xf>
    <xf numFmtId="0" fontId="9" fillId="0" borderId="1" xfId="0" applyFont="1" applyBorder="1" applyAlignment="1">
      <alignment horizontal="center" vertical="top" wrapText="1"/>
    </xf>
    <xf numFmtId="0" fontId="4" fillId="0" borderId="3" xfId="0" applyFont="1" applyBorder="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0" borderId="3" xfId="0" applyFont="1" applyBorder="1" applyAlignment="1">
      <alignment vertical="top" wrapText="1"/>
    </xf>
    <xf numFmtId="0" fontId="4" fillId="0" borderId="0" xfId="0" applyFont="1" applyAlignment="1">
      <alignment vertical="center"/>
    </xf>
    <xf numFmtId="3" fontId="4" fillId="0" borderId="0" xfId="0" applyNumberFormat="1" applyFont="1" applyAlignment="1">
      <alignment vertical="top"/>
    </xf>
    <xf numFmtId="0" fontId="4" fillId="0" borderId="0" xfId="0" applyFont="1" applyFill="1" applyAlignment="1">
      <alignment vertical="top"/>
    </xf>
    <xf numFmtId="0" fontId="15" fillId="0" borderId="2" xfId="0" applyFont="1" applyFill="1" applyBorder="1" applyAlignment="1">
      <alignment horizontal="left" vertical="top" wrapText="1"/>
    </xf>
    <xf numFmtId="0" fontId="4" fillId="0" borderId="2" xfId="0" applyFont="1" applyFill="1" applyBorder="1" applyAlignment="1">
      <alignment vertical="top" wrapText="1"/>
    </xf>
    <xf numFmtId="15" fontId="4" fillId="0" borderId="2" xfId="0" applyNumberFormat="1" applyFont="1" applyFill="1" applyBorder="1" applyAlignment="1">
      <alignment vertical="top" wrapText="1"/>
    </xf>
    <xf numFmtId="0" fontId="13" fillId="0" borderId="2" xfId="0" applyFont="1" applyFill="1" applyBorder="1" applyAlignment="1">
      <alignment horizontal="left" vertical="top" wrapText="1"/>
    </xf>
    <xf numFmtId="0" fontId="4" fillId="0" borderId="0" xfId="0" applyFont="1" applyAlignment="1">
      <alignment vertical="top" wrapText="1"/>
    </xf>
    <xf numFmtId="0" fontId="3" fillId="0" borderId="2" xfId="0" applyFont="1" applyFill="1" applyBorder="1" applyAlignment="1">
      <alignment vertical="top" wrapText="1"/>
    </xf>
    <xf numFmtId="0" fontId="2" fillId="0" borderId="2" xfId="0" applyFont="1" applyFill="1" applyBorder="1" applyAlignment="1">
      <alignment horizontal="left" vertical="top" wrapText="1"/>
    </xf>
    <xf numFmtId="0" fontId="21" fillId="3" borderId="0" xfId="0" applyFont="1" applyFill="1"/>
    <xf numFmtId="0" fontId="21" fillId="0" borderId="0" xfId="0" applyFont="1" applyFill="1" applyBorder="1"/>
    <xf numFmtId="0" fontId="20" fillId="3" borderId="0" xfId="0" applyFont="1" applyFill="1" applyBorder="1"/>
    <xf numFmtId="0" fontId="21" fillId="3" borderId="0" xfId="0" applyFont="1" applyFill="1" applyBorder="1"/>
    <xf numFmtId="0" fontId="22" fillId="0" borderId="12" xfId="0" applyFont="1" applyFill="1" applyBorder="1" applyAlignment="1">
      <alignment horizontal="center"/>
    </xf>
    <xf numFmtId="164" fontId="22" fillId="0" borderId="12" xfId="0" applyNumberFormat="1" applyFont="1" applyFill="1" applyBorder="1" applyAlignment="1">
      <alignment horizontal="center" vertical="center"/>
    </xf>
    <xf numFmtId="0" fontId="22" fillId="0" borderId="2" xfId="0" applyFont="1" applyFill="1" applyBorder="1" applyAlignment="1">
      <alignment horizontal="center"/>
    </xf>
    <xf numFmtId="164" fontId="22" fillId="0" borderId="2" xfId="0" applyNumberFormat="1" applyFont="1" applyFill="1" applyBorder="1" applyAlignment="1">
      <alignment horizontal="center" vertical="center"/>
    </xf>
    <xf numFmtId="0" fontId="22" fillId="0" borderId="12" xfId="0" applyNumberFormat="1" applyFont="1" applyBorder="1" applyAlignment="1">
      <alignment horizontal="center"/>
    </xf>
    <xf numFmtId="0" fontId="22" fillId="0" borderId="2" xfId="0" applyNumberFormat="1" applyFont="1" applyBorder="1" applyAlignment="1">
      <alignment horizontal="center"/>
    </xf>
    <xf numFmtId="0" fontId="21" fillId="6" borderId="12" xfId="0" applyFont="1" applyFill="1" applyBorder="1" applyAlignment="1">
      <alignment horizontal="center" vertical="center"/>
    </xf>
    <xf numFmtId="0" fontId="21" fillId="6" borderId="2" xfId="0" applyFont="1" applyFill="1" applyBorder="1" applyAlignment="1">
      <alignment horizontal="center" vertical="center"/>
    </xf>
    <xf numFmtId="0" fontId="13" fillId="4" borderId="3" xfId="0" applyFont="1" applyFill="1" applyBorder="1" applyAlignment="1">
      <alignment vertical="center"/>
    </xf>
    <xf numFmtId="0" fontId="9" fillId="0" borderId="3" xfId="0" applyFont="1" applyBorder="1" applyAlignment="1">
      <alignment vertical="center"/>
    </xf>
    <xf numFmtId="0" fontId="13" fillId="0" borderId="2" xfId="0" applyFont="1" applyFill="1" applyBorder="1" applyAlignment="1">
      <alignment horizontal="center" vertical="top"/>
    </xf>
    <xf numFmtId="0" fontId="13" fillId="0" borderId="1" xfId="0" applyFont="1" applyFill="1" applyBorder="1" applyAlignment="1">
      <alignment horizontal="center" vertical="top"/>
    </xf>
    <xf numFmtId="0" fontId="4" fillId="0" borderId="3" xfId="0" applyFont="1" applyFill="1" applyBorder="1" applyAlignment="1">
      <alignment horizontal="center" vertical="top"/>
    </xf>
    <xf numFmtId="0" fontId="4" fillId="0" borderId="2" xfId="0" applyFont="1" applyFill="1" applyBorder="1" applyAlignment="1">
      <alignment horizontal="center" vertical="top"/>
    </xf>
    <xf numFmtId="164" fontId="13" fillId="0" borderId="6" xfId="0" applyNumberFormat="1" applyFont="1" applyFill="1" applyBorder="1" applyAlignment="1">
      <alignment horizontal="center" vertical="top"/>
    </xf>
    <xf numFmtId="164" fontId="13" fillId="0" borderId="7" xfId="0" applyNumberFormat="1" applyFont="1" applyFill="1" applyBorder="1" applyAlignment="1">
      <alignment horizontal="center" vertical="top"/>
    </xf>
    <xf numFmtId="3" fontId="13" fillId="0" borderId="2" xfId="1" applyNumberFormat="1" applyFont="1" applyFill="1" applyBorder="1" applyAlignment="1">
      <alignment horizontal="center" vertical="center"/>
    </xf>
    <xf numFmtId="0" fontId="13" fillId="0" borderId="2" xfId="1" applyNumberFormat="1" applyFont="1" applyFill="1" applyBorder="1" applyAlignment="1">
      <alignment horizontal="center" vertical="center"/>
    </xf>
    <xf numFmtId="3" fontId="13" fillId="0" borderId="2" xfId="1" applyNumberFormat="1" applyFont="1" applyFill="1" applyBorder="1" applyAlignment="1">
      <alignment horizontal="center" vertical="top"/>
    </xf>
    <xf numFmtId="0" fontId="13" fillId="0" borderId="2" xfId="1" applyNumberFormat="1" applyFont="1" applyFill="1" applyBorder="1" applyAlignment="1">
      <alignment horizontal="center" vertical="top"/>
    </xf>
    <xf numFmtId="0" fontId="19" fillId="7" borderId="3" xfId="0" applyFont="1" applyFill="1" applyBorder="1" applyAlignment="1">
      <alignment horizontal="center" vertical="top"/>
    </xf>
    <xf numFmtId="0" fontId="19" fillId="7" borderId="2" xfId="0" applyFont="1" applyFill="1" applyBorder="1" applyAlignment="1">
      <alignment horizontal="center" vertical="top"/>
    </xf>
    <xf numFmtId="0" fontId="19" fillId="7" borderId="1" xfId="0" applyFont="1" applyFill="1" applyBorder="1" applyAlignment="1">
      <alignment horizontal="center" vertical="top"/>
    </xf>
    <xf numFmtId="0" fontId="9" fillId="0" borderId="2" xfId="0" applyFont="1" applyBorder="1" applyAlignment="1">
      <alignment horizontal="center" vertical="top" wrapText="1"/>
    </xf>
    <xf numFmtId="0" fontId="1"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2" fillId="0"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1" xfId="0" applyFont="1" applyFill="1" applyBorder="1" applyAlignment="1">
      <alignment horizontal="center" vertical="top"/>
    </xf>
    <xf numFmtId="0" fontId="9" fillId="2" borderId="3" xfId="0" applyFont="1" applyFill="1" applyBorder="1" applyAlignment="1">
      <alignment horizontal="center" vertical="top"/>
    </xf>
    <xf numFmtId="0" fontId="9" fillId="2" borderId="2" xfId="0" applyFont="1" applyFill="1" applyBorder="1" applyAlignment="1">
      <alignment horizontal="center" vertical="top"/>
    </xf>
    <xf numFmtId="0" fontId="9" fillId="2" borderId="1" xfId="0" applyFont="1" applyFill="1" applyBorder="1" applyAlignment="1">
      <alignment horizontal="center" vertical="top"/>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164" fontId="13" fillId="4" borderId="2" xfId="0" applyNumberFormat="1" applyFont="1" applyFill="1" applyBorder="1" applyAlignment="1">
      <alignment horizontal="center" vertical="center"/>
    </xf>
    <xf numFmtId="3" fontId="13" fillId="4" borderId="2" xfId="0" applyNumberFormat="1" applyFont="1" applyFill="1" applyBorder="1" applyAlignment="1">
      <alignment horizontal="center" vertical="center"/>
    </xf>
    <xf numFmtId="0" fontId="13" fillId="4" borderId="2" xfId="0" applyFont="1" applyFill="1" applyBorder="1" applyAlignment="1">
      <alignment horizontal="center" vertical="center"/>
    </xf>
    <xf numFmtId="15" fontId="13" fillId="4" borderId="2"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1" xfId="0" applyFont="1" applyFill="1" applyBorder="1" applyAlignment="1">
      <alignment horizontal="center" vertical="center"/>
    </xf>
    <xf numFmtId="0" fontId="9" fillId="0" borderId="3" xfId="0" applyFont="1" applyBorder="1" applyAlignment="1">
      <alignment horizontal="center" vertical="top"/>
    </xf>
    <xf numFmtId="0" fontId="9" fillId="0" borderId="2" xfId="0" applyFont="1" applyBorder="1" applyAlignment="1">
      <alignment horizontal="center" vertical="top"/>
    </xf>
    <xf numFmtId="0" fontId="9" fillId="0" borderId="1" xfId="0" applyFont="1" applyBorder="1" applyAlignment="1">
      <alignment horizontal="center" vertical="top"/>
    </xf>
    <xf numFmtId="0" fontId="18" fillId="7" borderId="3" xfId="0" applyFont="1" applyFill="1" applyBorder="1" applyAlignment="1">
      <alignment horizontal="center" vertical="top"/>
    </xf>
    <xf numFmtId="0" fontId="18" fillId="7" borderId="2" xfId="0" applyFont="1" applyFill="1" applyBorder="1" applyAlignment="1">
      <alignment horizontal="center" vertical="top"/>
    </xf>
    <xf numFmtId="0" fontId="18" fillId="7" borderId="1" xfId="0" applyFont="1" applyFill="1" applyBorder="1" applyAlignment="1">
      <alignment horizontal="center" vertical="top"/>
    </xf>
    <xf numFmtId="0" fontId="9" fillId="0" borderId="1" xfId="0" applyFont="1" applyBorder="1" applyAlignment="1">
      <alignment horizontal="center" vertical="top" wrapText="1"/>
    </xf>
    <xf numFmtId="0" fontId="9" fillId="0" borderId="3" xfId="0" applyFont="1" applyBorder="1" applyAlignment="1">
      <alignment horizontal="left" vertical="top"/>
    </xf>
    <xf numFmtId="0" fontId="9" fillId="0" borderId="2" xfId="0" applyFont="1" applyBorder="1" applyAlignment="1">
      <alignment horizontal="left" vertical="top"/>
    </xf>
    <xf numFmtId="0" fontId="4" fillId="0" borderId="6" xfId="0" applyFont="1" applyBorder="1" applyAlignment="1">
      <alignment horizontal="center" vertical="top"/>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2" xfId="0" applyFont="1" applyBorder="1" applyAlignment="1">
      <alignment horizontal="center" vertical="top"/>
    </xf>
    <xf numFmtId="0" fontId="4" fillId="0" borderId="1" xfId="0" applyFont="1" applyBorder="1" applyAlignment="1">
      <alignment horizontal="center" vertical="top"/>
    </xf>
    <xf numFmtId="0" fontId="9" fillId="0" borderId="8"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top"/>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11" fillId="0" borderId="3" xfId="0" applyFont="1" applyFill="1" applyBorder="1" applyAlignment="1">
      <alignment horizontal="center" vertical="top"/>
    </xf>
    <xf numFmtId="0" fontId="11" fillId="0" borderId="2" xfId="0" applyFont="1" applyFill="1" applyBorder="1" applyAlignment="1">
      <alignment horizontal="center" vertical="top"/>
    </xf>
    <xf numFmtId="0" fontId="11" fillId="0" borderId="1" xfId="0" applyFont="1" applyFill="1" applyBorder="1" applyAlignment="1">
      <alignment horizontal="center" vertical="top"/>
    </xf>
    <xf numFmtId="0" fontId="4" fillId="0" borderId="8" xfId="0" applyFont="1" applyFill="1" applyBorder="1" applyAlignment="1">
      <alignment horizontal="center" vertical="top"/>
    </xf>
    <xf numFmtId="0" fontId="4" fillId="0" borderId="7" xfId="0" applyFont="1" applyFill="1" applyBorder="1" applyAlignment="1">
      <alignment horizontal="center" vertical="top"/>
    </xf>
    <xf numFmtId="0" fontId="13" fillId="0" borderId="6" xfId="0" applyFont="1" applyFill="1" applyBorder="1" applyAlignment="1">
      <alignment horizontal="center" vertical="top"/>
    </xf>
    <xf numFmtId="0" fontId="13" fillId="0" borderId="4" xfId="0" applyFont="1" applyFill="1" applyBorder="1" applyAlignment="1">
      <alignment horizontal="center" vertical="top"/>
    </xf>
    <xf numFmtId="0" fontId="13" fillId="0" borderId="3" xfId="0" applyFont="1" applyFill="1" applyBorder="1" applyAlignment="1">
      <alignment horizontal="center" vertical="top"/>
    </xf>
    <xf numFmtId="0" fontId="14" fillId="2" borderId="3" xfId="0" applyFont="1" applyFill="1" applyBorder="1" applyAlignment="1">
      <alignment horizontal="center" vertical="top"/>
    </xf>
    <xf numFmtId="0" fontId="14" fillId="2" borderId="2" xfId="0" applyFont="1" applyFill="1" applyBorder="1" applyAlignment="1">
      <alignment horizontal="center" vertical="top"/>
    </xf>
    <xf numFmtId="0" fontId="14" fillId="2" borderId="1" xfId="0" applyFont="1" applyFill="1" applyBorder="1" applyAlignment="1">
      <alignment horizontal="center" vertical="top"/>
    </xf>
    <xf numFmtId="0" fontId="9" fillId="0" borderId="3" xfId="0" applyFont="1" applyBorder="1" applyAlignment="1">
      <alignment horizontal="center" vertical="center"/>
    </xf>
    <xf numFmtId="0" fontId="1" fillId="0" borderId="2" xfId="0" applyFont="1" applyFill="1" applyBorder="1" applyAlignment="1">
      <alignment horizontal="center" vertical="top"/>
    </xf>
    <xf numFmtId="1" fontId="4" fillId="0" borderId="8" xfId="0" applyNumberFormat="1" applyFont="1" applyFill="1" applyBorder="1" applyAlignment="1">
      <alignment horizontal="center" vertical="top" wrapText="1"/>
    </xf>
    <xf numFmtId="1" fontId="4" fillId="0" borderId="5" xfId="0" applyNumberFormat="1" applyFont="1" applyFill="1" applyBorder="1" applyAlignment="1">
      <alignment horizontal="center" vertical="top"/>
    </xf>
    <xf numFmtId="1" fontId="4" fillId="0" borderId="7" xfId="0" applyNumberFormat="1" applyFont="1" applyFill="1" applyBorder="1" applyAlignment="1">
      <alignment horizontal="center" vertical="top"/>
    </xf>
    <xf numFmtId="0" fontId="4" fillId="0" borderId="6"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13" fillId="0" borderId="8"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4" xfId="0" applyFont="1" applyBorder="1" applyAlignment="1">
      <alignment horizontal="left" vertical="top"/>
    </xf>
    <xf numFmtId="0" fontId="3" fillId="0" borderId="2" xfId="0" applyFont="1" applyBorder="1" applyAlignment="1">
      <alignment horizontal="center" vertical="top" wrapText="1"/>
    </xf>
    <xf numFmtId="0" fontId="4" fillId="0" borderId="2" xfId="0" applyFont="1" applyBorder="1" applyAlignment="1">
      <alignment horizontal="center" vertical="top" wrapText="1"/>
    </xf>
    <xf numFmtId="0" fontId="12" fillId="0" borderId="2" xfId="2" applyFont="1" applyBorder="1" applyAlignment="1">
      <alignment horizontal="center" vertical="top" wrapText="1"/>
    </xf>
    <xf numFmtId="0" fontId="12" fillId="0" borderId="6" xfId="2" applyFont="1" applyBorder="1" applyAlignment="1">
      <alignment horizontal="center" vertical="top" wrapText="1"/>
    </xf>
    <xf numFmtId="0" fontId="4" fillId="0" borderId="7" xfId="0" applyFont="1" applyBorder="1" applyAlignment="1">
      <alignment horizontal="center" vertical="top" wrapText="1"/>
    </xf>
    <xf numFmtId="0" fontId="1" fillId="0" borderId="2" xfId="0" applyFont="1" applyBorder="1" applyAlignment="1">
      <alignment horizontal="left" vertical="top" wrapText="1"/>
    </xf>
    <xf numFmtId="0" fontId="4" fillId="0" borderId="2" xfId="0" applyFont="1" applyBorder="1" applyAlignment="1">
      <alignment horizontal="left" vertical="top"/>
    </xf>
    <xf numFmtId="0" fontId="4" fillId="0" borderId="1" xfId="0" applyFont="1" applyBorder="1" applyAlignment="1">
      <alignment horizontal="left" vertical="top"/>
    </xf>
    <xf numFmtId="0" fontId="1"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left" vertical="top" wrapText="1"/>
    </xf>
    <xf numFmtId="0" fontId="1" fillId="0" borderId="2" xfId="0" applyFont="1" applyBorder="1" applyAlignment="1">
      <alignment horizontal="left" vertical="top"/>
    </xf>
    <xf numFmtId="0" fontId="9" fillId="0" borderId="2" xfId="0" applyFont="1" applyBorder="1" applyAlignment="1">
      <alignment horizontal="left" vertical="top" wrapText="1"/>
    </xf>
    <xf numFmtId="0" fontId="4" fillId="0" borderId="4" xfId="0" applyFont="1" applyFill="1" applyBorder="1" applyAlignment="1">
      <alignment horizontal="left" vertical="top" wrapText="1"/>
    </xf>
    <xf numFmtId="0" fontId="19" fillId="7" borderId="11" xfId="0" applyFont="1" applyFill="1" applyBorder="1" applyAlignment="1">
      <alignment horizontal="center" vertical="top"/>
    </xf>
    <xf numFmtId="0" fontId="19" fillId="7" borderId="10" xfId="0" applyFont="1" applyFill="1" applyBorder="1" applyAlignment="1">
      <alignment horizontal="center" vertical="top"/>
    </xf>
    <xf numFmtId="0" fontId="19" fillId="7" borderId="9" xfId="0" applyFont="1" applyFill="1" applyBorder="1" applyAlignment="1">
      <alignment horizontal="center" vertical="top"/>
    </xf>
    <xf numFmtId="0" fontId="10" fillId="0" borderId="2" xfId="0" applyFont="1" applyFill="1" applyBorder="1" applyAlignment="1">
      <alignment horizontal="left" vertical="top"/>
    </xf>
    <xf numFmtId="0" fontId="10" fillId="0" borderId="2" xfId="0" applyFont="1" applyBorder="1" applyAlignment="1">
      <alignment horizontal="left" vertical="top"/>
    </xf>
    <xf numFmtId="0" fontId="10" fillId="0" borderId="1" xfId="0" applyFont="1" applyFill="1" applyBorder="1" applyAlignment="1">
      <alignment horizontal="left" vertical="top"/>
    </xf>
    <xf numFmtId="0" fontId="23" fillId="5" borderId="23"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5" borderId="27" xfId="0" applyFont="1" applyFill="1" applyBorder="1" applyAlignment="1">
      <alignment horizontal="center" vertical="center" wrapText="1"/>
    </xf>
    <xf numFmtId="0" fontId="23" fillId="5" borderId="28" xfId="0" applyFont="1" applyFill="1" applyBorder="1" applyAlignment="1">
      <alignment horizontal="center" vertical="center" wrapText="1"/>
    </xf>
    <xf numFmtId="0" fontId="23" fillId="5" borderId="29"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5" fillId="5" borderId="15" xfId="0" applyFont="1" applyFill="1" applyBorder="1" applyAlignment="1">
      <alignment horizontal="center" vertical="center"/>
    </xf>
    <xf numFmtId="0" fontId="23" fillId="7" borderId="13" xfId="0" applyFont="1" applyFill="1" applyBorder="1" applyAlignment="1">
      <alignment horizontal="center" vertical="center"/>
    </xf>
    <xf numFmtId="0" fontId="25" fillId="7" borderId="13" xfId="0" applyFont="1" applyFill="1" applyBorder="1" applyAlignment="1">
      <alignment horizontal="center" vertical="center" wrapText="1"/>
    </xf>
    <xf numFmtId="0" fontId="24" fillId="8" borderId="14" xfId="0" applyFont="1" applyFill="1" applyBorder="1" applyAlignment="1">
      <alignment horizontal="center" vertical="center" wrapText="1"/>
    </xf>
    <xf numFmtId="3" fontId="25" fillId="8" borderId="16" xfId="0" applyNumberFormat="1" applyFont="1" applyFill="1" applyBorder="1" applyAlignment="1">
      <alignment horizontal="center" vertical="center"/>
    </xf>
    <xf numFmtId="165" fontId="25" fillId="8" borderId="17" xfId="0" applyNumberFormat="1" applyFont="1" applyFill="1" applyBorder="1" applyAlignment="1">
      <alignment horizontal="center" vertical="center"/>
    </xf>
    <xf numFmtId="0" fontId="23" fillId="7" borderId="18" xfId="0" applyFont="1" applyFill="1" applyBorder="1" applyAlignment="1">
      <alignment horizontal="center" vertical="center"/>
    </xf>
    <xf numFmtId="0" fontId="25" fillId="7" borderId="18" xfId="0" applyFont="1" applyFill="1" applyBorder="1" applyAlignment="1">
      <alignment horizontal="center" vertical="center" wrapText="1"/>
    </xf>
    <xf numFmtId="0" fontId="25" fillId="5" borderId="19" xfId="0" applyFont="1" applyFill="1" applyBorder="1" applyAlignment="1">
      <alignment horizontal="center" vertical="center"/>
    </xf>
    <xf numFmtId="0" fontId="21" fillId="6" borderId="30" xfId="0" applyFont="1" applyFill="1" applyBorder="1" applyAlignment="1">
      <alignment horizontal="left" vertical="center"/>
    </xf>
    <xf numFmtId="0" fontId="21" fillId="6" borderId="6" xfId="0" applyFont="1" applyFill="1" applyBorder="1" applyAlignment="1">
      <alignment horizontal="left" vertical="center"/>
    </xf>
    <xf numFmtId="0" fontId="23" fillId="5" borderId="0" xfId="0" applyFont="1" applyFill="1" applyBorder="1" applyAlignment="1">
      <alignment horizontal="center" vertical="center" wrapText="1"/>
    </xf>
    <xf numFmtId="0" fontId="28" fillId="7" borderId="37" xfId="0" applyFont="1" applyFill="1" applyBorder="1" applyAlignment="1">
      <alignment horizontal="center" vertical="center" wrapText="1"/>
    </xf>
    <xf numFmtId="0" fontId="23" fillId="8" borderId="38" xfId="0" applyFont="1" applyFill="1" applyBorder="1" applyAlignment="1">
      <alignment horizontal="center" vertical="center" wrapText="1"/>
    </xf>
    <xf numFmtId="0" fontId="24" fillId="7" borderId="37" xfId="0" applyFont="1" applyFill="1" applyBorder="1" applyAlignment="1">
      <alignment horizontal="center" vertical="center" wrapText="1"/>
    </xf>
    <xf numFmtId="3" fontId="25" fillId="8" borderId="39" xfId="0" applyNumberFormat="1" applyFont="1" applyFill="1" applyBorder="1" applyAlignment="1">
      <alignment horizontal="center" vertical="center"/>
    </xf>
    <xf numFmtId="3" fontId="25" fillId="5" borderId="40" xfId="0" applyNumberFormat="1" applyFont="1" applyFill="1" applyBorder="1" applyAlignment="1">
      <alignment horizontal="center" vertical="center"/>
    </xf>
    <xf numFmtId="0" fontId="21" fillId="0" borderId="41" xfId="0" applyFont="1" applyFill="1" applyBorder="1" applyAlignment="1">
      <alignment horizontal="center" vertical="center"/>
    </xf>
    <xf numFmtId="0" fontId="22" fillId="9" borderId="42" xfId="0" applyFont="1" applyFill="1" applyBorder="1" applyAlignment="1">
      <alignment horizontal="center"/>
    </xf>
    <xf numFmtId="0" fontId="21" fillId="0" borderId="36" xfId="0" applyFont="1" applyFill="1" applyBorder="1" applyAlignment="1">
      <alignment horizontal="center" vertical="center"/>
    </xf>
    <xf numFmtId="0" fontId="22" fillId="9" borderId="43" xfId="0" applyFont="1" applyFill="1" applyBorder="1" applyAlignment="1">
      <alignment horizontal="center"/>
    </xf>
    <xf numFmtId="0" fontId="21" fillId="0" borderId="44" xfId="0" applyFont="1" applyFill="1" applyBorder="1" applyAlignment="1">
      <alignment horizontal="center" vertical="center"/>
    </xf>
    <xf numFmtId="0" fontId="22" fillId="0" borderId="45" xfId="0" applyFont="1" applyFill="1" applyBorder="1" applyAlignment="1">
      <alignment horizontal="center"/>
    </xf>
    <xf numFmtId="0" fontId="22" fillId="9" borderId="46" xfId="0" applyFont="1" applyFill="1" applyBorder="1" applyAlignment="1">
      <alignment horizontal="center"/>
    </xf>
    <xf numFmtId="0" fontId="24" fillId="8" borderId="38" xfId="0" applyFont="1" applyFill="1" applyBorder="1" applyAlignment="1">
      <alignment horizontal="center" vertical="center" wrapText="1"/>
    </xf>
    <xf numFmtId="0" fontId="22" fillId="0" borderId="41" xfId="0" applyFont="1" applyFill="1" applyBorder="1" applyAlignment="1">
      <alignment horizontal="center"/>
    </xf>
    <xf numFmtId="0" fontId="22" fillId="9" borderId="42" xfId="0" applyNumberFormat="1" applyFont="1" applyFill="1" applyBorder="1" applyAlignment="1">
      <alignment horizontal="center"/>
    </xf>
    <xf numFmtId="0" fontId="22" fillId="0" borderId="36" xfId="0" applyFont="1" applyFill="1" applyBorder="1" applyAlignment="1">
      <alignment horizontal="center"/>
    </xf>
    <xf numFmtId="0" fontId="22" fillId="9" borderId="43" xfId="0" applyNumberFormat="1" applyFont="1" applyFill="1" applyBorder="1" applyAlignment="1">
      <alignment horizontal="center"/>
    </xf>
    <xf numFmtId="0" fontId="22" fillId="0" borderId="44" xfId="0" applyFont="1" applyFill="1" applyBorder="1" applyAlignment="1">
      <alignment horizontal="center"/>
    </xf>
    <xf numFmtId="0" fontId="22" fillId="0" borderId="45" xfId="0" applyNumberFormat="1" applyFont="1" applyBorder="1" applyAlignment="1">
      <alignment horizontal="center"/>
    </xf>
    <xf numFmtId="0" fontId="22" fillId="9" borderId="46" xfId="0" applyNumberFormat="1" applyFont="1" applyFill="1" applyBorder="1" applyAlignment="1">
      <alignment horizontal="center"/>
    </xf>
    <xf numFmtId="165" fontId="25" fillId="8" borderId="49" xfId="0" applyNumberFormat="1" applyFont="1" applyFill="1" applyBorder="1" applyAlignment="1">
      <alignment horizontal="center" vertical="center"/>
    </xf>
    <xf numFmtId="165" fontId="25" fillId="5" borderId="40" xfId="0" applyNumberFormat="1" applyFont="1" applyFill="1" applyBorder="1" applyAlignment="1">
      <alignment horizontal="center" vertical="center"/>
    </xf>
    <xf numFmtId="165" fontId="22" fillId="0" borderId="41" xfId="0" applyNumberFormat="1" applyFont="1" applyBorder="1" applyAlignment="1">
      <alignment horizontal="center"/>
    </xf>
    <xf numFmtId="164" fontId="22" fillId="9" borderId="42" xfId="0" applyNumberFormat="1" applyFont="1" applyFill="1" applyBorder="1" applyAlignment="1">
      <alignment horizontal="center" vertical="center"/>
    </xf>
    <xf numFmtId="165" fontId="22" fillId="0" borderId="36" xfId="0" applyNumberFormat="1" applyFont="1" applyBorder="1" applyAlignment="1">
      <alignment horizontal="center"/>
    </xf>
    <xf numFmtId="164" fontId="22" fillId="9" borderId="43" xfId="0" applyNumberFormat="1" applyFont="1" applyFill="1" applyBorder="1" applyAlignment="1">
      <alignment horizontal="center" vertical="center"/>
    </xf>
    <xf numFmtId="165" fontId="22" fillId="0" borderId="44" xfId="0" applyNumberFormat="1" applyFont="1" applyBorder="1" applyAlignment="1">
      <alignment horizontal="center"/>
    </xf>
    <xf numFmtId="164" fontId="22" fillId="0" borderId="45" xfId="0" applyNumberFormat="1" applyFont="1" applyFill="1" applyBorder="1" applyAlignment="1">
      <alignment horizontal="center" vertical="center"/>
    </xf>
    <xf numFmtId="164" fontId="22" fillId="9" borderId="46" xfId="0" applyNumberFormat="1" applyFont="1" applyFill="1" applyBorder="1" applyAlignment="1">
      <alignment horizontal="center" vertical="center"/>
    </xf>
    <xf numFmtId="0" fontId="27" fillId="9" borderId="36"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29" fillId="7" borderId="31" xfId="0" applyFont="1" applyFill="1" applyBorder="1" applyAlignment="1">
      <alignment horizontal="center" vertical="center"/>
    </xf>
    <xf numFmtId="0" fontId="29" fillId="7" borderId="32" xfId="0" applyFont="1" applyFill="1" applyBorder="1" applyAlignment="1">
      <alignment horizontal="center" vertical="center"/>
    </xf>
    <xf numFmtId="0" fontId="29" fillId="7" borderId="33" xfId="0" applyFont="1" applyFill="1" applyBorder="1" applyAlignment="1">
      <alignment horizontal="center" vertical="center"/>
    </xf>
    <xf numFmtId="0" fontId="30" fillId="9" borderId="34" xfId="0" applyFont="1" applyFill="1" applyBorder="1" applyAlignment="1">
      <alignment horizontal="center" vertical="center" wrapText="1"/>
    </xf>
    <xf numFmtId="0" fontId="30" fillId="9" borderId="20" xfId="0" applyFont="1" applyFill="1" applyBorder="1" applyAlignment="1">
      <alignment horizontal="center" vertical="center" wrapText="1"/>
    </xf>
    <xf numFmtId="0" fontId="30" fillId="9" borderId="35" xfId="0" applyFont="1" applyFill="1" applyBorder="1" applyAlignment="1">
      <alignment horizontal="center" vertical="center" wrapText="1"/>
    </xf>
    <xf numFmtId="0" fontId="30" fillId="10" borderId="34" xfId="0" applyFont="1" applyFill="1" applyBorder="1" applyAlignment="1">
      <alignment horizontal="center" vertical="center" wrapText="1"/>
    </xf>
    <xf numFmtId="0" fontId="30" fillId="10" borderId="20" xfId="0" applyFont="1" applyFill="1" applyBorder="1" applyAlignment="1">
      <alignment horizontal="center" vertical="center" wrapText="1"/>
    </xf>
    <xf numFmtId="0" fontId="30" fillId="10" borderId="35"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48" xfId="0" applyFont="1" applyFill="1" applyBorder="1" applyAlignment="1">
      <alignment horizontal="center" vertical="center" wrapText="1"/>
    </xf>
  </cellXfs>
  <cellStyles count="6">
    <cellStyle name="Hipervínculo" xfId="2" builtinId="8"/>
    <cellStyle name="Millares" xfId="1" builtinId="3"/>
    <cellStyle name="Normal" xfId="0" builtinId="0"/>
    <cellStyle name="Normal 2" xfId="3"/>
    <cellStyle name="Normal 2 2" xfId="4"/>
    <cellStyle name="Normal 2 3" xfId="5"/>
  </cellStyles>
  <dxfs count="0"/>
  <tableStyles count="0" defaultTableStyle="TableStyleMedium2" defaultPivotStyle="PivotStyleLight16"/>
  <colors>
    <mruColors>
      <color rgb="FFBF3F7F"/>
      <color rgb="FFE6B4CD"/>
      <color rgb="FF842C58"/>
      <color rgb="FFFAF4EC"/>
      <color rgb="FFF2E5D2"/>
      <color rgb="FF244832"/>
      <color rgb="FFE9D2AF"/>
      <color rgb="FF621132"/>
      <color rgb="FFA3732D"/>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8\Programaci&#243;n%20PIPP%20Cronograma%202017-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gara\A&#241;o%202008\IPP\P3%20PAT's\R33\1ra%20Etapa\alineaci&#243;n%20EPEF\1EPEF_PARA_CONCERTAR_CON_EF_PIPP_2009_R33_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lles de la tarea"/>
      <sheetName val="Programación tareas"/>
      <sheetName val="Hoja1"/>
      <sheetName val="1 Diagnóstico 2016"/>
      <sheetName val="2 Act Herrtas Elementos PIPP"/>
      <sheetName val="3 Inicio Trabajos PIPP R12 R33"/>
      <sheetName val="4 PAT Etapa 1"/>
      <sheetName val="5 PAT Etapa 2 Programación"/>
      <sheetName val="6 PAT Etapa 2 Carga SWIPPSS "/>
      <sheetName val="7 PAT Etapa 3"/>
      <sheetName val="7.2 Prog. Transversal 8 FASSA"/>
      <sheetName val="Programa Transversal 8 FAM-AS"/>
      <sheetName val="7.4 Clasificación de Género "/>
      <sheetName val="8 Fuentes de Información"/>
      <sheetName val="9 Ppto Egresos de la Federación"/>
      <sheetName val="Integración PEF 2017"/>
      <sheetName val="10 Cuadros Resumen PPEF 2017"/>
      <sheetName val="11 Transversal 4 PEF 2017"/>
      <sheetName val="12 Transversal 6"/>
      <sheetName val="13 Transversal 1"/>
      <sheetName val="14 Metas Físicas PP's Anexo 11"/>
      <sheetName val="15 Indicadores MIR"/>
      <sheetName val="Hoja2"/>
    </sheetNames>
    <sheetDataSet>
      <sheetData sheetId="0" refreshError="1"/>
      <sheetData sheetId="1">
        <row r="1">
          <cell r="F1" t="b">
            <v>1</v>
          </cell>
        </row>
        <row r="4">
          <cell r="C4">
            <v>2</v>
          </cell>
          <cell r="D4" t="str">
            <v>MESES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Programática Homo"/>
      <sheetName val="EPEF 2009 CONCERTAR"/>
      <sheetName val="EJEMPLO"/>
      <sheetName val="TIPOS DE PROPUESTA"/>
    </sheetNames>
    <sheetDataSet>
      <sheetData sheetId="0"/>
      <sheetData sheetId="1"/>
      <sheetData sheetId="2"/>
      <sheetData sheetId="3">
        <row r="2">
          <cell r="A2" t="str">
            <v>ALTA</v>
          </cell>
        </row>
        <row r="3">
          <cell r="A3" t="str">
            <v>BAJA</v>
          </cell>
        </row>
        <row r="4">
          <cell r="A4" t="str">
            <v>CAMBIOS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garita.gutierrez@salud.gob.mx" TargetMode="External"/><Relationship Id="rId1" Type="http://schemas.openxmlformats.org/officeDocument/2006/relationships/hyperlink" Target="mailto:felipe.moralesl@salud.gob.mx"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Layout" zoomScaleNormal="90" zoomScaleSheetLayoutView="86" workbookViewId="0">
      <selection sqref="A1:L1"/>
    </sheetView>
  </sheetViews>
  <sheetFormatPr baseColWidth="10" defaultRowHeight="14.25"/>
  <cols>
    <col min="1" max="1" width="13" style="1" customWidth="1"/>
    <col min="2" max="2" width="21.85546875" style="1" customWidth="1"/>
    <col min="3" max="3" width="14.28515625" style="1" customWidth="1"/>
    <col min="4" max="4" width="11.42578125" style="1"/>
    <col min="5" max="5" width="9.85546875" style="1" customWidth="1"/>
    <col min="6" max="6" width="12.5703125" style="1" customWidth="1"/>
    <col min="7" max="7" width="13.7109375" style="1" customWidth="1"/>
    <col min="8" max="9" width="11.42578125" style="1"/>
    <col min="10" max="10" width="10.42578125" style="1" customWidth="1"/>
    <col min="11" max="11" width="13.85546875" style="1" customWidth="1"/>
    <col min="12" max="12" width="13.42578125" style="1" customWidth="1"/>
    <col min="13" max="13" width="4.85546875" style="1" customWidth="1"/>
    <col min="14" max="14" width="38.7109375" style="1" customWidth="1"/>
    <col min="15" max="15" width="27" style="1" customWidth="1"/>
    <col min="16" max="16384" width="11.42578125" style="1"/>
  </cols>
  <sheetData>
    <row r="1" spans="1:12" ht="15">
      <c r="A1" s="126" t="s">
        <v>92</v>
      </c>
      <c r="B1" s="127"/>
      <c r="C1" s="127"/>
      <c r="D1" s="127"/>
      <c r="E1" s="127"/>
      <c r="F1" s="127"/>
      <c r="G1" s="127"/>
      <c r="H1" s="127"/>
      <c r="I1" s="127"/>
      <c r="J1" s="127"/>
      <c r="K1" s="127"/>
      <c r="L1" s="128"/>
    </row>
    <row r="2" spans="1:12" ht="15">
      <c r="A2" s="55" t="s">
        <v>91</v>
      </c>
      <c r="B2" s="56"/>
      <c r="C2" s="56"/>
      <c r="D2" s="56"/>
      <c r="E2" s="56"/>
      <c r="F2" s="56"/>
      <c r="G2" s="56"/>
      <c r="H2" s="56"/>
      <c r="I2" s="56"/>
      <c r="J2" s="56"/>
      <c r="K2" s="56"/>
      <c r="L2" s="57"/>
    </row>
    <row r="3" spans="1:12" ht="15">
      <c r="A3" s="74" t="s">
        <v>90</v>
      </c>
      <c r="B3" s="75"/>
      <c r="C3" s="109" t="s">
        <v>89</v>
      </c>
      <c r="D3" s="110"/>
      <c r="E3" s="110"/>
      <c r="F3" s="110"/>
      <c r="G3" s="110"/>
      <c r="H3" s="110"/>
      <c r="I3" s="110"/>
      <c r="J3" s="110"/>
      <c r="K3" s="110"/>
      <c r="L3" s="111"/>
    </row>
    <row r="4" spans="1:12" ht="15">
      <c r="A4" s="74" t="s">
        <v>88</v>
      </c>
      <c r="B4" s="75"/>
      <c r="C4" s="109" t="s">
        <v>87</v>
      </c>
      <c r="D4" s="110"/>
      <c r="E4" s="110"/>
      <c r="F4" s="110"/>
      <c r="G4" s="110"/>
      <c r="H4" s="110"/>
      <c r="I4" s="110"/>
      <c r="J4" s="110"/>
      <c r="K4" s="110"/>
      <c r="L4" s="111"/>
    </row>
    <row r="5" spans="1:12" ht="15">
      <c r="A5" s="45" t="s">
        <v>86</v>
      </c>
      <c r="B5" s="46"/>
      <c r="C5" s="46"/>
      <c r="D5" s="46"/>
      <c r="E5" s="46"/>
      <c r="F5" s="46"/>
      <c r="G5" s="46"/>
      <c r="H5" s="46"/>
      <c r="I5" s="46"/>
      <c r="J5" s="46"/>
      <c r="K5" s="46"/>
      <c r="L5" s="47"/>
    </row>
    <row r="6" spans="1:12" ht="15">
      <c r="A6" s="74" t="s">
        <v>85</v>
      </c>
      <c r="B6" s="75"/>
      <c r="C6" s="129">
        <v>7</v>
      </c>
      <c r="D6" s="129"/>
      <c r="E6" s="129"/>
      <c r="F6" s="130" t="s">
        <v>84</v>
      </c>
      <c r="G6" s="130"/>
      <c r="H6" s="129" t="s">
        <v>184</v>
      </c>
      <c r="I6" s="129"/>
      <c r="J6" s="129"/>
      <c r="K6" s="129"/>
      <c r="L6" s="131"/>
    </row>
    <row r="7" spans="1:12" ht="36.75" customHeight="1">
      <c r="A7" s="74" t="s">
        <v>83</v>
      </c>
      <c r="B7" s="75"/>
      <c r="C7" s="120" t="s">
        <v>166</v>
      </c>
      <c r="D7" s="121"/>
      <c r="E7" s="121"/>
      <c r="F7" s="121"/>
      <c r="G7" s="121"/>
      <c r="H7" s="121"/>
      <c r="I7" s="121"/>
      <c r="J7" s="121"/>
      <c r="K7" s="121"/>
      <c r="L7" s="122"/>
    </row>
    <row r="8" spans="1:12" ht="36" customHeight="1">
      <c r="A8" s="74" t="s">
        <v>82</v>
      </c>
      <c r="B8" s="75"/>
      <c r="C8" s="123" t="s">
        <v>180</v>
      </c>
      <c r="D8" s="118"/>
      <c r="E8" s="118"/>
      <c r="F8" s="124" t="s">
        <v>81</v>
      </c>
      <c r="G8" s="124"/>
      <c r="H8" s="123" t="s">
        <v>181</v>
      </c>
      <c r="I8" s="118"/>
      <c r="J8" s="118"/>
      <c r="K8" s="118"/>
      <c r="L8" s="119"/>
    </row>
    <row r="9" spans="1:12" ht="81" customHeight="1">
      <c r="A9" s="81" t="s">
        <v>80</v>
      </c>
      <c r="B9" s="83"/>
      <c r="C9" s="120" t="s">
        <v>190</v>
      </c>
      <c r="D9" s="110"/>
      <c r="E9" s="110"/>
      <c r="F9" s="110"/>
      <c r="G9" s="110"/>
      <c r="H9" s="110"/>
      <c r="I9" s="110"/>
      <c r="J9" s="110"/>
      <c r="K9" s="110"/>
      <c r="L9" s="111"/>
    </row>
    <row r="10" spans="1:12" ht="34.5" customHeight="1">
      <c r="A10" s="81" t="s">
        <v>79</v>
      </c>
      <c r="B10" s="83"/>
      <c r="C10" s="49" t="s">
        <v>179</v>
      </c>
      <c r="D10" s="50"/>
      <c r="E10" s="50"/>
      <c r="F10" s="50"/>
      <c r="G10" s="50"/>
      <c r="H10" s="50"/>
      <c r="I10" s="50"/>
      <c r="J10" s="50"/>
      <c r="K10" s="50"/>
      <c r="L10" s="125"/>
    </row>
    <row r="11" spans="1:12" ht="15">
      <c r="A11" s="74" t="s">
        <v>78</v>
      </c>
      <c r="B11" s="75"/>
      <c r="C11" s="117" t="s">
        <v>182</v>
      </c>
      <c r="D11" s="118"/>
      <c r="E11" s="118"/>
      <c r="F11" s="118"/>
      <c r="G11" s="118"/>
      <c r="H11" s="118"/>
      <c r="I11" s="118"/>
      <c r="J11" s="118"/>
      <c r="K11" s="118"/>
      <c r="L11" s="119"/>
    </row>
    <row r="12" spans="1:12" ht="15">
      <c r="A12" s="74" t="s">
        <v>77</v>
      </c>
      <c r="B12" s="75"/>
      <c r="C12" s="118" t="s">
        <v>76</v>
      </c>
      <c r="D12" s="118"/>
      <c r="E12" s="118"/>
      <c r="F12" s="118"/>
      <c r="G12" s="118"/>
      <c r="H12" s="118"/>
      <c r="I12" s="118"/>
      <c r="J12" s="118"/>
      <c r="K12" s="118"/>
      <c r="L12" s="119"/>
    </row>
    <row r="13" spans="1:12" ht="15">
      <c r="A13" s="74" t="s">
        <v>75</v>
      </c>
      <c r="B13" s="75"/>
      <c r="C13" s="79" t="s">
        <v>74</v>
      </c>
      <c r="D13" s="79"/>
      <c r="E13" s="79"/>
      <c r="F13" s="75" t="s">
        <v>73</v>
      </c>
      <c r="G13" s="75"/>
      <c r="H13" s="88"/>
      <c r="I13" s="88"/>
      <c r="J13" s="88"/>
      <c r="K13" s="88"/>
      <c r="L13" s="89"/>
    </row>
    <row r="14" spans="1:12" ht="15">
      <c r="A14" s="2" t="s">
        <v>72</v>
      </c>
      <c r="B14" s="3"/>
      <c r="C14" s="79" t="s">
        <v>16</v>
      </c>
      <c r="D14" s="79"/>
      <c r="E14" s="79"/>
      <c r="F14" s="79"/>
      <c r="G14" s="79"/>
      <c r="H14" s="79"/>
      <c r="I14" s="79"/>
      <c r="J14" s="79"/>
      <c r="K14" s="79"/>
      <c r="L14" s="80"/>
    </row>
    <row r="15" spans="1:12" ht="15">
      <c r="A15" s="45" t="s">
        <v>71</v>
      </c>
      <c r="B15" s="46"/>
      <c r="C15" s="46"/>
      <c r="D15" s="46"/>
      <c r="E15" s="46"/>
      <c r="F15" s="46"/>
      <c r="G15" s="46"/>
      <c r="H15" s="46"/>
      <c r="I15" s="46"/>
      <c r="J15" s="46"/>
      <c r="K15" s="46"/>
      <c r="L15" s="47"/>
    </row>
    <row r="16" spans="1:12" ht="30">
      <c r="A16" s="4" t="s">
        <v>70</v>
      </c>
      <c r="B16" s="5" t="s">
        <v>69</v>
      </c>
      <c r="C16" s="5" t="s">
        <v>68</v>
      </c>
      <c r="D16" s="48" t="s">
        <v>67</v>
      </c>
      <c r="E16" s="48"/>
      <c r="F16" s="48" t="s">
        <v>66</v>
      </c>
      <c r="G16" s="48"/>
      <c r="H16" s="48" t="s">
        <v>65</v>
      </c>
      <c r="I16" s="48"/>
      <c r="J16" s="5" t="s">
        <v>64</v>
      </c>
      <c r="K16" s="5" t="s">
        <v>63</v>
      </c>
      <c r="L16" s="6" t="s">
        <v>62</v>
      </c>
    </row>
    <row r="17" spans="1:12" ht="65.25" customHeight="1">
      <c r="A17" s="7" t="s">
        <v>61</v>
      </c>
      <c r="B17" s="8" t="s">
        <v>60</v>
      </c>
      <c r="C17" s="8" t="s">
        <v>59</v>
      </c>
      <c r="D17" s="112" t="s">
        <v>162</v>
      </c>
      <c r="E17" s="113"/>
      <c r="F17" s="113" t="s">
        <v>58</v>
      </c>
      <c r="G17" s="113"/>
      <c r="H17" s="114" t="s">
        <v>57</v>
      </c>
      <c r="I17" s="113"/>
      <c r="J17" s="8">
        <v>55</v>
      </c>
      <c r="K17" s="8" t="s">
        <v>51</v>
      </c>
      <c r="L17" s="9">
        <v>58501</v>
      </c>
    </row>
    <row r="18" spans="1:12" ht="66.75" customHeight="1">
      <c r="A18" s="10" t="s">
        <v>56</v>
      </c>
      <c r="B18" s="8" t="s">
        <v>55</v>
      </c>
      <c r="C18" s="8" t="s">
        <v>54</v>
      </c>
      <c r="D18" s="112" t="s">
        <v>162</v>
      </c>
      <c r="E18" s="113"/>
      <c r="F18" s="113" t="s">
        <v>53</v>
      </c>
      <c r="G18" s="113"/>
      <c r="H18" s="115" t="s">
        <v>52</v>
      </c>
      <c r="I18" s="116"/>
      <c r="J18" s="8">
        <v>55</v>
      </c>
      <c r="K18" s="8" t="s">
        <v>51</v>
      </c>
      <c r="L18" s="9">
        <v>58522</v>
      </c>
    </row>
    <row r="19" spans="1:12" ht="15">
      <c r="A19" s="45" t="s">
        <v>50</v>
      </c>
      <c r="B19" s="46"/>
      <c r="C19" s="46"/>
      <c r="D19" s="46"/>
      <c r="E19" s="46"/>
      <c r="F19" s="46"/>
      <c r="G19" s="46"/>
      <c r="H19" s="46"/>
      <c r="I19" s="46"/>
      <c r="J19" s="46"/>
      <c r="K19" s="46"/>
      <c r="L19" s="47"/>
    </row>
    <row r="20" spans="1:12" ht="51.75" customHeight="1">
      <c r="A20" s="106" t="s">
        <v>164</v>
      </c>
      <c r="B20" s="107"/>
      <c r="C20" s="107"/>
      <c r="D20" s="107"/>
      <c r="E20" s="107"/>
      <c r="F20" s="107"/>
      <c r="G20" s="107"/>
      <c r="H20" s="107"/>
      <c r="I20" s="107"/>
      <c r="J20" s="107"/>
      <c r="K20" s="107"/>
      <c r="L20" s="108"/>
    </row>
    <row r="21" spans="1:12" ht="15">
      <c r="A21" s="45" t="s">
        <v>49</v>
      </c>
      <c r="B21" s="46"/>
      <c r="C21" s="46"/>
      <c r="D21" s="46"/>
      <c r="E21" s="46"/>
      <c r="F21" s="46"/>
      <c r="G21" s="46"/>
      <c r="H21" s="46"/>
      <c r="I21" s="46"/>
      <c r="J21" s="46"/>
      <c r="K21" s="46"/>
      <c r="L21" s="47"/>
    </row>
    <row r="22" spans="1:12" ht="15">
      <c r="A22" s="81" t="s">
        <v>48</v>
      </c>
      <c r="B22" s="83"/>
      <c r="C22" s="109" t="s">
        <v>47</v>
      </c>
      <c r="D22" s="110"/>
      <c r="E22" s="110"/>
      <c r="F22" s="110"/>
      <c r="G22" s="110"/>
      <c r="H22" s="110"/>
      <c r="I22" s="110"/>
      <c r="J22" s="110"/>
      <c r="K22" s="110"/>
      <c r="L22" s="111"/>
    </row>
    <row r="23" spans="1:12" ht="15">
      <c r="A23" s="55" t="s">
        <v>46</v>
      </c>
      <c r="B23" s="56"/>
      <c r="C23" s="56"/>
      <c r="D23" s="56"/>
      <c r="E23" s="56"/>
      <c r="F23" s="56"/>
      <c r="G23" s="56"/>
      <c r="H23" s="56"/>
      <c r="I23" s="56"/>
      <c r="J23" s="56"/>
      <c r="K23" s="56"/>
      <c r="L23" s="57"/>
    </row>
    <row r="24" spans="1:12" ht="15">
      <c r="A24" s="67" t="s">
        <v>36</v>
      </c>
      <c r="B24" s="68"/>
      <c r="C24" s="68"/>
      <c r="D24" s="68"/>
      <c r="E24" s="68" t="s">
        <v>29</v>
      </c>
      <c r="F24" s="68"/>
      <c r="G24" s="68"/>
      <c r="H24" s="68"/>
      <c r="I24" s="68" t="s">
        <v>45</v>
      </c>
      <c r="J24" s="68"/>
      <c r="K24" s="68"/>
      <c r="L24" s="69"/>
    </row>
    <row r="25" spans="1:12">
      <c r="A25" s="37">
        <v>2017</v>
      </c>
      <c r="B25" s="38"/>
      <c r="C25" s="38"/>
      <c r="D25" s="38"/>
      <c r="E25" s="99" t="s">
        <v>186</v>
      </c>
      <c r="F25" s="38"/>
      <c r="G25" s="38"/>
      <c r="H25" s="38"/>
      <c r="I25" s="84" t="s">
        <v>44</v>
      </c>
      <c r="J25" s="77"/>
      <c r="K25" s="77"/>
      <c r="L25" s="78"/>
    </row>
    <row r="26" spans="1:12" ht="15">
      <c r="A26" s="67" t="s">
        <v>43</v>
      </c>
      <c r="B26" s="68"/>
      <c r="C26" s="68"/>
      <c r="D26" s="68"/>
      <c r="E26" s="68" t="s">
        <v>27</v>
      </c>
      <c r="F26" s="68"/>
      <c r="G26" s="68"/>
      <c r="H26" s="68"/>
      <c r="I26" s="68" t="s">
        <v>26</v>
      </c>
      <c r="J26" s="68"/>
      <c r="K26" s="68"/>
      <c r="L26" s="69"/>
    </row>
    <row r="27" spans="1:12" ht="23.25" customHeight="1">
      <c r="A27" s="100">
        <f>+E27/I27*100</f>
        <v>82.134333446982609</v>
      </c>
      <c r="B27" s="101"/>
      <c r="C27" s="101"/>
      <c r="D27" s="102"/>
      <c r="E27" s="103">
        <v>2409</v>
      </c>
      <c r="F27" s="104"/>
      <c r="G27" s="104"/>
      <c r="H27" s="105"/>
      <c r="I27" s="103">
        <v>2933</v>
      </c>
      <c r="J27" s="104"/>
      <c r="K27" s="104"/>
      <c r="L27" s="105"/>
    </row>
    <row r="28" spans="1:12" ht="15">
      <c r="A28" s="55" t="s">
        <v>42</v>
      </c>
      <c r="B28" s="56"/>
      <c r="C28" s="56"/>
      <c r="D28" s="56"/>
      <c r="E28" s="56"/>
      <c r="F28" s="56"/>
      <c r="G28" s="56"/>
      <c r="H28" s="56"/>
      <c r="I28" s="56"/>
      <c r="J28" s="56"/>
      <c r="K28" s="56"/>
      <c r="L28" s="57"/>
    </row>
    <row r="29" spans="1:12" ht="15">
      <c r="A29" s="67" t="s">
        <v>41</v>
      </c>
      <c r="B29" s="68"/>
      <c r="C29" s="68"/>
      <c r="D29" s="68"/>
      <c r="E29" s="68" t="s">
        <v>40</v>
      </c>
      <c r="F29" s="68"/>
      <c r="G29" s="68"/>
      <c r="H29" s="68"/>
      <c r="I29" s="68" t="s">
        <v>39</v>
      </c>
      <c r="J29" s="68"/>
      <c r="K29" s="68"/>
      <c r="L29" s="69"/>
    </row>
    <row r="30" spans="1:12" ht="18.75" customHeight="1">
      <c r="A30" s="94" t="s">
        <v>38</v>
      </c>
      <c r="B30" s="35"/>
      <c r="C30" s="35"/>
      <c r="D30" s="35"/>
      <c r="E30" s="35">
        <v>93</v>
      </c>
      <c r="F30" s="35"/>
      <c r="G30" s="35"/>
      <c r="H30" s="35"/>
      <c r="I30" s="35">
        <v>91</v>
      </c>
      <c r="J30" s="35"/>
      <c r="K30" s="35"/>
      <c r="L30" s="36"/>
    </row>
    <row r="31" spans="1:12" ht="15.75">
      <c r="A31" s="95" t="s">
        <v>37</v>
      </c>
      <c r="B31" s="96"/>
      <c r="C31" s="96"/>
      <c r="D31" s="96"/>
      <c r="E31" s="96"/>
      <c r="F31" s="96"/>
      <c r="G31" s="96"/>
      <c r="H31" s="96"/>
      <c r="I31" s="96"/>
      <c r="J31" s="96"/>
      <c r="K31" s="96"/>
      <c r="L31" s="97"/>
    </row>
    <row r="32" spans="1:12" s="11" customFormat="1" ht="30.75" customHeight="1">
      <c r="A32" s="98" t="s">
        <v>36</v>
      </c>
      <c r="B32" s="58"/>
      <c r="C32" s="58" t="s">
        <v>28</v>
      </c>
      <c r="D32" s="58"/>
      <c r="E32" s="58" t="s">
        <v>27</v>
      </c>
      <c r="F32" s="58"/>
      <c r="G32" s="58"/>
      <c r="H32" s="58" t="s">
        <v>26</v>
      </c>
      <c r="I32" s="58"/>
      <c r="J32" s="58"/>
      <c r="K32" s="59" t="s">
        <v>35</v>
      </c>
      <c r="L32" s="60"/>
    </row>
    <row r="33" spans="1:13">
      <c r="A33" s="90">
        <v>2017</v>
      </c>
      <c r="B33" s="91"/>
      <c r="C33" s="39">
        <f t="shared" ref="C33:C38" si="0">+E33/H33*100</f>
        <v>82.134333446982609</v>
      </c>
      <c r="D33" s="40"/>
      <c r="E33" s="41">
        <v>2409</v>
      </c>
      <c r="F33" s="42"/>
      <c r="G33" s="42"/>
      <c r="H33" s="43">
        <v>2933</v>
      </c>
      <c r="I33" s="44"/>
      <c r="J33" s="44"/>
      <c r="K33" s="92" t="s">
        <v>34</v>
      </c>
      <c r="L33" s="93"/>
      <c r="M33" s="12"/>
    </row>
    <row r="34" spans="1:13" s="13" customFormat="1">
      <c r="A34" s="90">
        <v>2018</v>
      </c>
      <c r="B34" s="91"/>
      <c r="C34" s="39">
        <f t="shared" si="0"/>
        <v>85.626072041166381</v>
      </c>
      <c r="D34" s="40"/>
      <c r="E34" s="41">
        <v>2496</v>
      </c>
      <c r="F34" s="42"/>
      <c r="G34" s="42"/>
      <c r="H34" s="43">
        <v>2915</v>
      </c>
      <c r="I34" s="44"/>
      <c r="J34" s="44"/>
      <c r="K34" s="92" t="s">
        <v>34</v>
      </c>
      <c r="L34" s="93"/>
    </row>
    <row r="35" spans="1:13">
      <c r="A35" s="37">
        <v>2019</v>
      </c>
      <c r="B35" s="38"/>
      <c r="C35" s="39">
        <f t="shared" si="0"/>
        <v>77.054679637705476</v>
      </c>
      <c r="D35" s="40"/>
      <c r="E35" s="41">
        <v>2297</v>
      </c>
      <c r="F35" s="42"/>
      <c r="G35" s="42"/>
      <c r="H35" s="43">
        <v>2981</v>
      </c>
      <c r="I35" s="44"/>
      <c r="J35" s="44"/>
      <c r="K35" s="35" t="s">
        <v>34</v>
      </c>
      <c r="L35" s="36"/>
    </row>
    <row r="36" spans="1:13">
      <c r="A36" s="37">
        <v>2020</v>
      </c>
      <c r="B36" s="38"/>
      <c r="C36" s="39">
        <f t="shared" si="0"/>
        <v>76.17647058823529</v>
      </c>
      <c r="D36" s="40"/>
      <c r="E36" s="41">
        <v>2331</v>
      </c>
      <c r="F36" s="42"/>
      <c r="G36" s="42"/>
      <c r="H36" s="43">
        <v>3060</v>
      </c>
      <c r="I36" s="44"/>
      <c r="J36" s="44"/>
      <c r="K36" s="35" t="s">
        <v>34</v>
      </c>
      <c r="L36" s="36"/>
    </row>
    <row r="37" spans="1:13">
      <c r="A37" s="37">
        <v>2021</v>
      </c>
      <c r="B37" s="38"/>
      <c r="C37" s="39">
        <f t="shared" si="0"/>
        <v>84.125898049948674</v>
      </c>
      <c r="D37" s="40"/>
      <c r="E37" s="41">
        <v>2459</v>
      </c>
      <c r="F37" s="42"/>
      <c r="G37" s="42"/>
      <c r="H37" s="43">
        <v>2923</v>
      </c>
      <c r="I37" s="44"/>
      <c r="J37" s="44"/>
      <c r="K37" s="35" t="s">
        <v>34</v>
      </c>
      <c r="L37" s="36"/>
    </row>
    <row r="38" spans="1:13">
      <c r="A38" s="37">
        <v>2022</v>
      </c>
      <c r="B38" s="38"/>
      <c r="C38" s="39">
        <f t="shared" si="0"/>
        <v>85.333782872555631</v>
      </c>
      <c r="D38" s="40"/>
      <c r="E38" s="41">
        <v>2531</v>
      </c>
      <c r="F38" s="42"/>
      <c r="G38" s="42"/>
      <c r="H38" s="43">
        <v>2966</v>
      </c>
      <c r="I38" s="44"/>
      <c r="J38" s="44"/>
      <c r="K38" s="35" t="s">
        <v>34</v>
      </c>
      <c r="L38" s="36"/>
    </row>
    <row r="39" spans="1:13">
      <c r="A39" s="37">
        <v>2023</v>
      </c>
      <c r="B39" s="38"/>
      <c r="C39" s="39">
        <f t="shared" ref="C39" si="1">+E39/H39*100</f>
        <v>82.547993019197207</v>
      </c>
      <c r="D39" s="40"/>
      <c r="E39" s="41">
        <v>2365</v>
      </c>
      <c r="F39" s="42"/>
      <c r="G39" s="42"/>
      <c r="H39" s="43">
        <v>2865</v>
      </c>
      <c r="I39" s="44"/>
      <c r="J39" s="44"/>
      <c r="K39" s="35" t="s">
        <v>34</v>
      </c>
      <c r="L39" s="36"/>
    </row>
    <row r="40" spans="1:13">
      <c r="A40" s="37">
        <v>2024</v>
      </c>
      <c r="B40" s="38"/>
      <c r="C40" s="39">
        <f t="shared" ref="C40" si="2">+E40/H40*100</f>
        <v>81.536856745479838</v>
      </c>
      <c r="D40" s="40"/>
      <c r="E40" s="41">
        <f>Programación_1erTrim24!E7</f>
        <v>2345</v>
      </c>
      <c r="F40" s="42"/>
      <c r="G40" s="42"/>
      <c r="H40" s="43">
        <f>Programación_1erTrim24!H7</f>
        <v>2876</v>
      </c>
      <c r="I40" s="44"/>
      <c r="J40" s="44"/>
      <c r="K40" s="35" t="s">
        <v>34</v>
      </c>
      <c r="L40" s="36"/>
    </row>
    <row r="41" spans="1:13" ht="15">
      <c r="A41" s="55" t="s">
        <v>33</v>
      </c>
      <c r="B41" s="56"/>
      <c r="C41" s="56"/>
      <c r="D41" s="56"/>
      <c r="E41" s="56"/>
      <c r="F41" s="56"/>
      <c r="G41" s="56"/>
      <c r="H41" s="56"/>
      <c r="I41" s="56"/>
      <c r="J41" s="56"/>
      <c r="K41" s="56"/>
      <c r="L41" s="57"/>
    </row>
    <row r="42" spans="1:13" ht="35.25" customHeight="1">
      <c r="A42" s="34" t="s">
        <v>29</v>
      </c>
      <c r="B42" s="58" t="s">
        <v>28</v>
      </c>
      <c r="C42" s="58"/>
      <c r="D42" s="58" t="s">
        <v>27</v>
      </c>
      <c r="E42" s="58"/>
      <c r="F42" s="58" t="s">
        <v>26</v>
      </c>
      <c r="G42" s="58"/>
      <c r="H42" s="59" t="s">
        <v>32</v>
      </c>
      <c r="I42" s="59"/>
      <c r="J42" s="59" t="s">
        <v>31</v>
      </c>
      <c r="K42" s="59"/>
      <c r="L42" s="60"/>
    </row>
    <row r="43" spans="1:13" ht="34.5" customHeight="1">
      <c r="A43" s="33" t="s">
        <v>16</v>
      </c>
      <c r="B43" s="61">
        <f>+D43/F43*100</f>
        <v>81.536856745479838</v>
      </c>
      <c r="C43" s="61"/>
      <c r="D43" s="62">
        <v>2345</v>
      </c>
      <c r="E43" s="63"/>
      <c r="F43" s="62">
        <v>2876</v>
      </c>
      <c r="G43" s="63"/>
      <c r="H43" s="64">
        <v>45657</v>
      </c>
      <c r="I43" s="65"/>
      <c r="J43" s="63" t="s">
        <v>185</v>
      </c>
      <c r="K43" s="63"/>
      <c r="L43" s="66"/>
    </row>
    <row r="44" spans="1:13" ht="15">
      <c r="A44" s="55" t="s">
        <v>30</v>
      </c>
      <c r="B44" s="56"/>
      <c r="C44" s="56"/>
      <c r="D44" s="56"/>
      <c r="E44" s="56"/>
      <c r="F44" s="56"/>
      <c r="G44" s="56"/>
      <c r="H44" s="56"/>
      <c r="I44" s="56"/>
      <c r="J44" s="56"/>
      <c r="K44" s="56"/>
      <c r="L44" s="57"/>
    </row>
    <row r="45" spans="1:13" ht="15">
      <c r="A45" s="67" t="s">
        <v>29</v>
      </c>
      <c r="B45" s="68"/>
      <c r="C45" s="68"/>
      <c r="D45" s="68" t="s">
        <v>28</v>
      </c>
      <c r="E45" s="68"/>
      <c r="F45" s="68"/>
      <c r="G45" s="68" t="s">
        <v>27</v>
      </c>
      <c r="H45" s="68"/>
      <c r="I45" s="68"/>
      <c r="J45" s="68" t="s">
        <v>26</v>
      </c>
      <c r="K45" s="68"/>
      <c r="L45" s="69"/>
    </row>
    <row r="46" spans="1:13">
      <c r="A46" s="37"/>
      <c r="B46" s="38"/>
      <c r="C46" s="38"/>
      <c r="D46" s="38"/>
      <c r="E46" s="38"/>
      <c r="F46" s="38"/>
      <c r="G46" s="38"/>
      <c r="H46" s="38"/>
      <c r="I46" s="38"/>
      <c r="J46" s="38"/>
      <c r="K46" s="38"/>
      <c r="L46" s="54"/>
    </row>
    <row r="47" spans="1:13" ht="15">
      <c r="A47" s="45" t="s">
        <v>25</v>
      </c>
      <c r="B47" s="46"/>
      <c r="C47" s="46"/>
      <c r="D47" s="46"/>
      <c r="E47" s="46"/>
      <c r="F47" s="46"/>
      <c r="G47" s="46"/>
      <c r="H47" s="46"/>
      <c r="I47" s="46"/>
      <c r="J47" s="46"/>
      <c r="K47" s="46"/>
      <c r="L47" s="47"/>
    </row>
    <row r="48" spans="1:13" ht="56.25" customHeight="1">
      <c r="A48" s="4" t="s">
        <v>24</v>
      </c>
      <c r="B48" s="5" t="s">
        <v>23</v>
      </c>
      <c r="C48" s="48" t="s">
        <v>22</v>
      </c>
      <c r="D48" s="48"/>
      <c r="E48" s="48"/>
      <c r="F48" s="5" t="s">
        <v>21</v>
      </c>
      <c r="G48" s="5" t="s">
        <v>0</v>
      </c>
      <c r="H48" s="5" t="s">
        <v>20</v>
      </c>
      <c r="I48" s="48" t="s">
        <v>19</v>
      </c>
      <c r="J48" s="48"/>
      <c r="K48" s="5" t="s">
        <v>18</v>
      </c>
      <c r="L48" s="6" t="s">
        <v>17</v>
      </c>
    </row>
    <row r="49" spans="1:12" s="18" customFormat="1" ht="323.25" customHeight="1">
      <c r="A49" s="14" t="s">
        <v>167</v>
      </c>
      <c r="B49" s="14" t="s">
        <v>168</v>
      </c>
      <c r="C49" s="49" t="s">
        <v>191</v>
      </c>
      <c r="D49" s="50"/>
      <c r="E49" s="51"/>
      <c r="F49" s="15" t="s">
        <v>74</v>
      </c>
      <c r="G49" s="19" t="s">
        <v>156</v>
      </c>
      <c r="H49" s="15" t="s">
        <v>16</v>
      </c>
      <c r="I49" s="52" t="s">
        <v>170</v>
      </c>
      <c r="J49" s="53"/>
      <c r="K49" s="16" t="s">
        <v>160</v>
      </c>
      <c r="L49" s="17" t="s">
        <v>159</v>
      </c>
    </row>
    <row r="50" spans="1:12" s="18" customFormat="1" ht="324.75" customHeight="1">
      <c r="A50" s="14" t="s">
        <v>165</v>
      </c>
      <c r="B50" s="20" t="s">
        <v>169</v>
      </c>
      <c r="C50" s="49" t="s">
        <v>191</v>
      </c>
      <c r="D50" s="50"/>
      <c r="E50" s="51"/>
      <c r="F50" s="15" t="s">
        <v>74</v>
      </c>
      <c r="G50" s="19" t="s">
        <v>156</v>
      </c>
      <c r="H50" s="15" t="s">
        <v>16</v>
      </c>
      <c r="I50" s="52" t="s">
        <v>171</v>
      </c>
      <c r="J50" s="53"/>
      <c r="K50" s="16" t="s">
        <v>160</v>
      </c>
      <c r="L50" s="17" t="s">
        <v>159</v>
      </c>
    </row>
    <row r="51" spans="1:12" ht="15">
      <c r="A51" s="70" t="s">
        <v>15</v>
      </c>
      <c r="B51" s="71"/>
      <c r="C51" s="71"/>
      <c r="D51" s="71"/>
      <c r="E51" s="71"/>
      <c r="F51" s="71"/>
      <c r="G51" s="71"/>
      <c r="H51" s="71"/>
      <c r="I51" s="71"/>
      <c r="J51" s="71"/>
      <c r="K51" s="71"/>
      <c r="L51" s="72"/>
    </row>
    <row r="52" spans="1:12" ht="15">
      <c r="A52" s="55" t="s">
        <v>14</v>
      </c>
      <c r="B52" s="56"/>
      <c r="C52" s="56"/>
      <c r="D52" s="56"/>
      <c r="E52" s="56"/>
      <c r="F52" s="56"/>
      <c r="G52" s="56"/>
      <c r="H52" s="56"/>
      <c r="I52" s="56"/>
      <c r="J52" s="56"/>
      <c r="K52" s="56"/>
      <c r="L52" s="57"/>
    </row>
    <row r="53" spans="1:12" ht="15">
      <c r="A53" s="74" t="s">
        <v>13</v>
      </c>
      <c r="B53" s="75"/>
      <c r="C53" s="75"/>
      <c r="D53" s="76"/>
      <c r="E53" s="77"/>
      <c r="F53" s="77"/>
      <c r="G53" s="77"/>
      <c r="H53" s="77"/>
      <c r="I53" s="77"/>
      <c r="J53" s="77"/>
      <c r="K53" s="77"/>
      <c r="L53" s="78"/>
    </row>
    <row r="54" spans="1:12" ht="15">
      <c r="A54" s="55" t="s">
        <v>12</v>
      </c>
      <c r="B54" s="56"/>
      <c r="C54" s="56"/>
      <c r="D54" s="56"/>
      <c r="E54" s="56"/>
      <c r="F54" s="56"/>
      <c r="G54" s="56"/>
      <c r="H54" s="56"/>
      <c r="I54" s="56"/>
      <c r="J54" s="56"/>
      <c r="K54" s="56"/>
      <c r="L54" s="57"/>
    </row>
    <row r="55" spans="1:12" ht="15">
      <c r="A55" s="74" t="s">
        <v>11</v>
      </c>
      <c r="B55" s="75"/>
      <c r="C55" s="75"/>
      <c r="D55" s="79"/>
      <c r="E55" s="79"/>
      <c r="F55" s="79"/>
      <c r="G55" s="79"/>
      <c r="H55" s="79"/>
      <c r="I55" s="79"/>
      <c r="J55" s="79"/>
      <c r="K55" s="79"/>
      <c r="L55" s="80"/>
    </row>
    <row r="56" spans="1:12" ht="21.75" customHeight="1">
      <c r="A56" s="81" t="s">
        <v>10</v>
      </c>
      <c r="B56" s="82"/>
      <c r="C56" s="83"/>
      <c r="D56" s="84"/>
      <c r="E56" s="85"/>
      <c r="F56" s="85"/>
      <c r="G56" s="85"/>
      <c r="H56" s="85"/>
      <c r="I56" s="85"/>
      <c r="J56" s="85"/>
      <c r="K56" s="85"/>
      <c r="L56" s="86"/>
    </row>
    <row r="57" spans="1:12" ht="15">
      <c r="A57" s="55" t="s">
        <v>9</v>
      </c>
      <c r="B57" s="56"/>
      <c r="C57" s="56"/>
      <c r="D57" s="56"/>
      <c r="E57" s="56"/>
      <c r="F57" s="56"/>
      <c r="G57" s="56"/>
      <c r="H57" s="56"/>
      <c r="I57" s="56"/>
      <c r="J57" s="56"/>
      <c r="K57" s="56"/>
      <c r="L57" s="57"/>
    </row>
    <row r="58" spans="1:12" ht="15">
      <c r="A58" s="67" t="s">
        <v>8</v>
      </c>
      <c r="B58" s="68"/>
      <c r="C58" s="68"/>
      <c r="D58" s="68"/>
      <c r="E58" s="68" t="s">
        <v>7</v>
      </c>
      <c r="F58" s="68"/>
      <c r="G58" s="68"/>
      <c r="H58" s="68"/>
      <c r="I58" s="68" t="s">
        <v>6</v>
      </c>
      <c r="J58" s="68"/>
      <c r="K58" s="68"/>
      <c r="L58" s="69"/>
    </row>
    <row r="59" spans="1:12" ht="15">
      <c r="A59" s="87"/>
      <c r="B59" s="88"/>
      <c r="C59" s="88"/>
      <c r="D59" s="88"/>
      <c r="E59" s="88"/>
      <c r="F59" s="88"/>
      <c r="G59" s="88"/>
      <c r="H59" s="88"/>
      <c r="I59" s="88"/>
      <c r="J59" s="88"/>
      <c r="K59" s="88"/>
      <c r="L59" s="89"/>
    </row>
    <row r="60" spans="1:12" ht="15">
      <c r="A60" s="45" t="s">
        <v>5</v>
      </c>
      <c r="B60" s="46"/>
      <c r="C60" s="46"/>
      <c r="D60" s="46"/>
      <c r="E60" s="46"/>
      <c r="F60" s="46"/>
      <c r="G60" s="46"/>
      <c r="H60" s="46"/>
      <c r="I60" s="46"/>
      <c r="J60" s="46"/>
      <c r="K60" s="46"/>
      <c r="L60" s="47"/>
    </row>
    <row r="61" spans="1:12" ht="34.5" customHeight="1">
      <c r="A61" s="67" t="s">
        <v>4</v>
      </c>
      <c r="B61" s="68"/>
      <c r="C61" s="68" t="s">
        <v>3</v>
      </c>
      <c r="D61" s="68"/>
      <c r="E61" s="68"/>
      <c r="F61" s="68" t="s">
        <v>2</v>
      </c>
      <c r="G61" s="68"/>
      <c r="H61" s="68"/>
      <c r="I61" s="68" t="s">
        <v>1</v>
      </c>
      <c r="J61" s="68"/>
      <c r="K61" s="48" t="s">
        <v>0</v>
      </c>
      <c r="L61" s="73"/>
    </row>
  </sheetData>
  <mergeCells count="160">
    <mergeCell ref="A1:L1"/>
    <mergeCell ref="A2:L2"/>
    <mergeCell ref="A3:B3"/>
    <mergeCell ref="C3:L3"/>
    <mergeCell ref="A4:B4"/>
    <mergeCell ref="C4:L4"/>
    <mergeCell ref="A5:L5"/>
    <mergeCell ref="A6:B6"/>
    <mergeCell ref="C6:E6"/>
    <mergeCell ref="F6:G6"/>
    <mergeCell ref="H6:L6"/>
    <mergeCell ref="A7:B7"/>
    <mergeCell ref="C7:L7"/>
    <mergeCell ref="A8:B8"/>
    <mergeCell ref="C8:E8"/>
    <mergeCell ref="F8:G8"/>
    <mergeCell ref="H8:L8"/>
    <mergeCell ref="A9:B9"/>
    <mergeCell ref="C9:L9"/>
    <mergeCell ref="A10:B10"/>
    <mergeCell ref="C10:L10"/>
    <mergeCell ref="A11:B11"/>
    <mergeCell ref="C11:L11"/>
    <mergeCell ref="A12:B12"/>
    <mergeCell ref="C12:L12"/>
    <mergeCell ref="A13:B13"/>
    <mergeCell ref="C13:E13"/>
    <mergeCell ref="F13:G13"/>
    <mergeCell ref="H13:L13"/>
    <mergeCell ref="C14:L14"/>
    <mergeCell ref="A15:L15"/>
    <mergeCell ref="D16:E16"/>
    <mergeCell ref="F16:G16"/>
    <mergeCell ref="H16:I16"/>
    <mergeCell ref="D17:E17"/>
    <mergeCell ref="F17:G17"/>
    <mergeCell ref="H17:I17"/>
    <mergeCell ref="D18:E18"/>
    <mergeCell ref="F18:G18"/>
    <mergeCell ref="H18:I18"/>
    <mergeCell ref="A19:L19"/>
    <mergeCell ref="A20:L20"/>
    <mergeCell ref="A21:L21"/>
    <mergeCell ref="A22:B22"/>
    <mergeCell ref="C22:L22"/>
    <mergeCell ref="A23:L23"/>
    <mergeCell ref="A24:D24"/>
    <mergeCell ref="E24:H24"/>
    <mergeCell ref="I24:L24"/>
    <mergeCell ref="A25:D25"/>
    <mergeCell ref="E25:H25"/>
    <mergeCell ref="I25:L25"/>
    <mergeCell ref="A26:D26"/>
    <mergeCell ref="E26:H26"/>
    <mergeCell ref="I26:L26"/>
    <mergeCell ref="A27:D27"/>
    <mergeCell ref="E27:H27"/>
    <mergeCell ref="I27:L27"/>
    <mergeCell ref="A28:L28"/>
    <mergeCell ref="A29:D29"/>
    <mergeCell ref="E29:H29"/>
    <mergeCell ref="I29:L29"/>
    <mergeCell ref="A30:D30"/>
    <mergeCell ref="E30:H30"/>
    <mergeCell ref="I30:L30"/>
    <mergeCell ref="A31:L31"/>
    <mergeCell ref="A32:B32"/>
    <mergeCell ref="C32:D32"/>
    <mergeCell ref="E32:G32"/>
    <mergeCell ref="H32:J32"/>
    <mergeCell ref="K32:L32"/>
    <mergeCell ref="A36:B36"/>
    <mergeCell ref="C36:D36"/>
    <mergeCell ref="E36:G36"/>
    <mergeCell ref="H36:J36"/>
    <mergeCell ref="K36:L36"/>
    <mergeCell ref="A38:B38"/>
    <mergeCell ref="C38:D38"/>
    <mergeCell ref="E38:G38"/>
    <mergeCell ref="A33:B33"/>
    <mergeCell ref="C33:D33"/>
    <mergeCell ref="E33:G33"/>
    <mergeCell ref="H33:J33"/>
    <mergeCell ref="K33:L33"/>
    <mergeCell ref="A34:B34"/>
    <mergeCell ref="C34:D34"/>
    <mergeCell ref="E34:G34"/>
    <mergeCell ref="H34:J34"/>
    <mergeCell ref="K34:L34"/>
    <mergeCell ref="A35:B35"/>
    <mergeCell ref="C35:D35"/>
    <mergeCell ref="E35:G35"/>
    <mergeCell ref="H35:J35"/>
    <mergeCell ref="K35:L35"/>
    <mergeCell ref="H38:J38"/>
    <mergeCell ref="C50:E50"/>
    <mergeCell ref="I50:J50"/>
    <mergeCell ref="A51:L51"/>
    <mergeCell ref="A52:L52"/>
    <mergeCell ref="A61:B61"/>
    <mergeCell ref="C61:E61"/>
    <mergeCell ref="F61:H61"/>
    <mergeCell ref="I61:J61"/>
    <mergeCell ref="K61:L61"/>
    <mergeCell ref="A53:C53"/>
    <mergeCell ref="D53:L53"/>
    <mergeCell ref="A54:L54"/>
    <mergeCell ref="A55:C55"/>
    <mergeCell ref="D55:L55"/>
    <mergeCell ref="A56:C56"/>
    <mergeCell ref="D56:L56"/>
    <mergeCell ref="A57:L57"/>
    <mergeCell ref="A58:D58"/>
    <mergeCell ref="E58:H58"/>
    <mergeCell ref="I58:L58"/>
    <mergeCell ref="A59:D59"/>
    <mergeCell ref="E59:H59"/>
    <mergeCell ref="I59:L59"/>
    <mergeCell ref="A60:L60"/>
    <mergeCell ref="C49:E49"/>
    <mergeCell ref="I49:J49"/>
    <mergeCell ref="J46:L46"/>
    <mergeCell ref="A41:L41"/>
    <mergeCell ref="B42:C42"/>
    <mergeCell ref="D42:E42"/>
    <mergeCell ref="F42:G42"/>
    <mergeCell ref="H42:I42"/>
    <mergeCell ref="J42:L42"/>
    <mergeCell ref="B43:C43"/>
    <mergeCell ref="D43:E43"/>
    <mergeCell ref="F43:G43"/>
    <mergeCell ref="H43:I43"/>
    <mergeCell ref="J43:L43"/>
    <mergeCell ref="A44:L44"/>
    <mergeCell ref="A45:C45"/>
    <mergeCell ref="D45:F45"/>
    <mergeCell ref="G45:I45"/>
    <mergeCell ref="J45:L45"/>
    <mergeCell ref="A46:C46"/>
    <mergeCell ref="D46:F46"/>
    <mergeCell ref="G46:I46"/>
    <mergeCell ref="K38:L38"/>
    <mergeCell ref="A37:B37"/>
    <mergeCell ref="C37:D37"/>
    <mergeCell ref="E37:G37"/>
    <mergeCell ref="H37:J37"/>
    <mergeCell ref="K37:L37"/>
    <mergeCell ref="A47:L47"/>
    <mergeCell ref="C48:E48"/>
    <mergeCell ref="I48:J48"/>
    <mergeCell ref="A39:B39"/>
    <mergeCell ref="C39:D39"/>
    <mergeCell ref="E39:G39"/>
    <mergeCell ref="H39:J39"/>
    <mergeCell ref="K39:L39"/>
    <mergeCell ref="A40:B40"/>
    <mergeCell ref="C40:D40"/>
    <mergeCell ref="E40:G40"/>
    <mergeCell ref="H40:J40"/>
    <mergeCell ref="K40:L40"/>
  </mergeCells>
  <hyperlinks>
    <hyperlink ref="H17" r:id="rId1"/>
    <hyperlink ref="H18" r:id="rId2"/>
  </hyperlinks>
  <printOptions horizontalCentered="1"/>
  <pageMargins left="3.937007874015748E-2" right="3.937007874015748E-2" top="1.1417322834645669" bottom="0.74803149606299213" header="0.31496062992125984" footer="0.31496062992125984"/>
  <pageSetup scale="61" orientation="portrait" r:id="rId3"/>
  <headerFooter>
    <oddHeader>&amp;L&amp;G&amp;C&amp;"-,Negrita"&amp;14
&amp;11
&amp;R&amp;K842C58Ramo 33 Fondo de Aportaciones para los Servicios de Salud 
Ficha Técnica del Indicador: Actividad
"Porcentaje de atenciones para la salud programadas con recurso asignado"
MIR-2024</oddHeader>
    <oddFooter>&amp;L&amp;F&amp;C&amp;P de &amp;N&amp;R15Feb24</oddFooter>
  </headerFooter>
  <rowBreaks count="1" manualBreakCount="1">
    <brk id="46" max="11" man="1"/>
  </rowBreak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Layout" zoomScale="80" zoomScaleNormal="70" zoomScaleSheetLayoutView="68" zoomScalePageLayoutView="80" workbookViewId="0">
      <selection sqref="A1:K1"/>
    </sheetView>
  </sheetViews>
  <sheetFormatPr baseColWidth="10" defaultRowHeight="18.75"/>
  <cols>
    <col min="1" max="1" width="7.5703125" style="23" customWidth="1"/>
    <col min="2" max="2" width="23" style="24" customWidth="1"/>
    <col min="3" max="3" width="15.7109375" style="24" customWidth="1"/>
    <col min="4" max="4" width="15.7109375" style="22" customWidth="1"/>
    <col min="5" max="5" width="24.85546875" style="22" customWidth="1"/>
    <col min="6" max="7" width="15.7109375" style="22" customWidth="1"/>
    <col min="8" max="8" width="24.7109375" style="22" customWidth="1"/>
    <col min="9" max="9" width="15.7109375" style="22" customWidth="1"/>
    <col min="10" max="10" width="15.7109375" style="24" customWidth="1"/>
    <col min="11" max="11" width="24.85546875" style="24" customWidth="1"/>
    <col min="12" max="16384" width="11.42578125" style="24"/>
  </cols>
  <sheetData>
    <row r="1" spans="1:11" s="21" customFormat="1" ht="51.75" customHeight="1" thickBot="1">
      <c r="A1" s="138" t="s">
        <v>172</v>
      </c>
      <c r="B1" s="139"/>
      <c r="C1" s="151"/>
      <c r="D1" s="151"/>
      <c r="E1" s="151"/>
      <c r="F1" s="151"/>
      <c r="G1" s="151"/>
      <c r="H1" s="151"/>
      <c r="I1" s="151"/>
      <c r="J1" s="151"/>
      <c r="K1" s="151"/>
    </row>
    <row r="2" spans="1:11" s="21" customFormat="1" ht="42" customHeight="1" thickTop="1">
      <c r="A2" s="141" t="s">
        <v>174</v>
      </c>
      <c r="B2" s="146"/>
      <c r="C2" s="183" t="s">
        <v>158</v>
      </c>
      <c r="D2" s="184"/>
      <c r="E2" s="185"/>
      <c r="F2" s="183" t="s">
        <v>157</v>
      </c>
      <c r="G2" s="184"/>
      <c r="H2" s="185"/>
      <c r="I2" s="183" t="s">
        <v>163</v>
      </c>
      <c r="J2" s="184"/>
      <c r="K2" s="185"/>
    </row>
    <row r="3" spans="1:11" s="21" customFormat="1" ht="51" customHeight="1">
      <c r="A3" s="135" t="s">
        <v>175</v>
      </c>
      <c r="B3" s="132" t="s">
        <v>156</v>
      </c>
      <c r="C3" s="186" t="s">
        <v>183</v>
      </c>
      <c r="D3" s="187"/>
      <c r="E3" s="188"/>
      <c r="F3" s="186" t="s">
        <v>165</v>
      </c>
      <c r="G3" s="187"/>
      <c r="H3" s="188"/>
      <c r="I3" s="186" t="s">
        <v>74</v>
      </c>
      <c r="J3" s="187"/>
      <c r="K3" s="188"/>
    </row>
    <row r="4" spans="1:11" s="21" customFormat="1" ht="66" customHeight="1">
      <c r="A4" s="136"/>
      <c r="B4" s="133"/>
      <c r="C4" s="189" t="s">
        <v>176</v>
      </c>
      <c r="D4" s="190"/>
      <c r="E4" s="191"/>
      <c r="F4" s="189" t="s">
        <v>177</v>
      </c>
      <c r="G4" s="190"/>
      <c r="H4" s="191"/>
      <c r="I4" s="192" t="s">
        <v>178</v>
      </c>
      <c r="J4" s="193"/>
      <c r="K4" s="194"/>
    </row>
    <row r="5" spans="1:11" s="21" customFormat="1" ht="123.75" customHeight="1">
      <c r="A5" s="137"/>
      <c r="B5" s="134"/>
      <c r="C5" s="181" t="s">
        <v>187</v>
      </c>
      <c r="D5" s="182" t="s">
        <v>188</v>
      </c>
      <c r="E5" s="152" t="s">
        <v>189</v>
      </c>
      <c r="F5" s="181" t="s">
        <v>187</v>
      </c>
      <c r="G5" s="182" t="s">
        <v>188</v>
      </c>
      <c r="H5" s="152" t="s">
        <v>189</v>
      </c>
      <c r="I5" s="181" t="s">
        <v>187</v>
      </c>
      <c r="J5" s="182" t="s">
        <v>188</v>
      </c>
      <c r="K5" s="152" t="s">
        <v>189</v>
      </c>
    </row>
    <row r="6" spans="1:11" s="21" customFormat="1" ht="84.75" customHeight="1">
      <c r="A6" s="142" t="s">
        <v>36</v>
      </c>
      <c r="B6" s="147"/>
      <c r="C6" s="153">
        <v>2022</v>
      </c>
      <c r="D6" s="143">
        <v>2023</v>
      </c>
      <c r="E6" s="154">
        <v>2024</v>
      </c>
      <c r="F6" s="164">
        <v>2022</v>
      </c>
      <c r="G6" s="143">
        <v>2023</v>
      </c>
      <c r="H6" s="154">
        <v>2024</v>
      </c>
      <c r="I6" s="164">
        <v>2022</v>
      </c>
      <c r="J6" s="143">
        <v>2023</v>
      </c>
      <c r="K6" s="154">
        <v>2024</v>
      </c>
    </row>
    <row r="7" spans="1:11" s="21" customFormat="1" ht="32.25" customHeight="1">
      <c r="A7" s="140" t="s">
        <v>173</v>
      </c>
      <c r="B7" s="148"/>
      <c r="C7" s="155">
        <f t="shared" ref="C7:H7" si="0">SUM(C8:C39)</f>
        <v>2531</v>
      </c>
      <c r="D7" s="144">
        <f t="shared" si="0"/>
        <v>2365</v>
      </c>
      <c r="E7" s="156">
        <f t="shared" si="0"/>
        <v>2345</v>
      </c>
      <c r="F7" s="155">
        <f t="shared" si="0"/>
        <v>2966</v>
      </c>
      <c r="G7" s="144">
        <f t="shared" si="0"/>
        <v>2865</v>
      </c>
      <c r="H7" s="156">
        <f t="shared" si="0"/>
        <v>2876</v>
      </c>
      <c r="I7" s="172">
        <f t="shared" ref="I7:I39" si="1">C7/F7*100</f>
        <v>85.333782872555631</v>
      </c>
      <c r="J7" s="145">
        <f t="shared" ref="J7:J39" si="2">+D7/G7*100</f>
        <v>82.547993019197207</v>
      </c>
      <c r="K7" s="173">
        <f t="shared" ref="K7:K39" si="3">+E7/H7*100</f>
        <v>81.536856745479838</v>
      </c>
    </row>
    <row r="8" spans="1:11" s="21" customFormat="1" ht="21.95" customHeight="1">
      <c r="A8" s="31" t="s">
        <v>155</v>
      </c>
      <c r="B8" s="149" t="s">
        <v>154</v>
      </c>
      <c r="C8" s="157">
        <v>93</v>
      </c>
      <c r="D8" s="25">
        <v>92</v>
      </c>
      <c r="E8" s="158">
        <v>56</v>
      </c>
      <c r="F8" s="165">
        <v>98</v>
      </c>
      <c r="G8" s="29">
        <v>98</v>
      </c>
      <c r="H8" s="166">
        <v>57</v>
      </c>
      <c r="I8" s="174">
        <f t="shared" si="1"/>
        <v>94.897959183673478</v>
      </c>
      <c r="J8" s="26">
        <f t="shared" si="2"/>
        <v>93.877551020408163</v>
      </c>
      <c r="K8" s="175">
        <f t="shared" si="3"/>
        <v>98.245614035087712</v>
      </c>
    </row>
    <row r="9" spans="1:11" s="21" customFormat="1" ht="21.95" customHeight="1">
      <c r="A9" s="32" t="s">
        <v>153</v>
      </c>
      <c r="B9" s="150" t="s">
        <v>152</v>
      </c>
      <c r="C9" s="159">
        <v>70</v>
      </c>
      <c r="D9" s="27">
        <v>70</v>
      </c>
      <c r="E9" s="160">
        <v>81</v>
      </c>
      <c r="F9" s="167">
        <v>70</v>
      </c>
      <c r="G9" s="30">
        <v>71</v>
      </c>
      <c r="H9" s="168">
        <v>87</v>
      </c>
      <c r="I9" s="176">
        <f t="shared" si="1"/>
        <v>100</v>
      </c>
      <c r="J9" s="28">
        <f t="shared" si="2"/>
        <v>98.591549295774655</v>
      </c>
      <c r="K9" s="177">
        <f t="shared" si="3"/>
        <v>93.103448275862064</v>
      </c>
    </row>
    <row r="10" spans="1:11" s="21" customFormat="1" ht="21.95" customHeight="1">
      <c r="A10" s="32" t="s">
        <v>151</v>
      </c>
      <c r="B10" s="150" t="s">
        <v>150</v>
      </c>
      <c r="C10" s="159">
        <v>93</v>
      </c>
      <c r="D10" s="27">
        <v>89</v>
      </c>
      <c r="E10" s="160">
        <v>76</v>
      </c>
      <c r="F10" s="167">
        <v>93</v>
      </c>
      <c r="G10" s="30">
        <v>97</v>
      </c>
      <c r="H10" s="168">
        <v>95</v>
      </c>
      <c r="I10" s="176">
        <f t="shared" si="1"/>
        <v>100</v>
      </c>
      <c r="J10" s="28">
        <f t="shared" si="2"/>
        <v>91.75257731958763</v>
      </c>
      <c r="K10" s="177">
        <f t="shared" si="3"/>
        <v>80</v>
      </c>
    </row>
    <row r="11" spans="1:11" s="21" customFormat="1" ht="21.95" customHeight="1">
      <c r="A11" s="32" t="s">
        <v>149</v>
      </c>
      <c r="B11" s="150" t="s">
        <v>148</v>
      </c>
      <c r="C11" s="159">
        <v>19</v>
      </c>
      <c r="D11" s="27">
        <v>19</v>
      </c>
      <c r="E11" s="160">
        <v>19</v>
      </c>
      <c r="F11" s="167">
        <v>19</v>
      </c>
      <c r="G11" s="30">
        <v>19</v>
      </c>
      <c r="H11" s="168">
        <v>51</v>
      </c>
      <c r="I11" s="176">
        <f t="shared" si="1"/>
        <v>100</v>
      </c>
      <c r="J11" s="28">
        <f t="shared" si="2"/>
        <v>100</v>
      </c>
      <c r="K11" s="177">
        <f t="shared" si="3"/>
        <v>37.254901960784316</v>
      </c>
    </row>
    <row r="12" spans="1:11" s="21" customFormat="1" ht="21.95" customHeight="1">
      <c r="A12" s="32" t="s">
        <v>147</v>
      </c>
      <c r="B12" s="150" t="s">
        <v>146</v>
      </c>
      <c r="C12" s="159">
        <v>83</v>
      </c>
      <c r="D12" s="27">
        <v>23</v>
      </c>
      <c r="E12" s="160">
        <v>45</v>
      </c>
      <c r="F12" s="167">
        <v>102</v>
      </c>
      <c r="G12" s="30">
        <v>103</v>
      </c>
      <c r="H12" s="168">
        <v>109</v>
      </c>
      <c r="I12" s="176">
        <f t="shared" si="1"/>
        <v>81.372549019607845</v>
      </c>
      <c r="J12" s="28">
        <f t="shared" si="2"/>
        <v>22.330097087378643</v>
      </c>
      <c r="K12" s="177">
        <f t="shared" si="3"/>
        <v>41.284403669724774</v>
      </c>
    </row>
    <row r="13" spans="1:11" s="21" customFormat="1" ht="21.95" customHeight="1">
      <c r="A13" s="32" t="s">
        <v>145</v>
      </c>
      <c r="B13" s="150" t="s">
        <v>144</v>
      </c>
      <c r="C13" s="159">
        <v>100</v>
      </c>
      <c r="D13" s="27">
        <v>99</v>
      </c>
      <c r="E13" s="160">
        <v>98</v>
      </c>
      <c r="F13" s="167">
        <v>100</v>
      </c>
      <c r="G13" s="30">
        <v>101</v>
      </c>
      <c r="H13" s="168">
        <v>98</v>
      </c>
      <c r="I13" s="176">
        <f t="shared" si="1"/>
        <v>100</v>
      </c>
      <c r="J13" s="28">
        <f t="shared" si="2"/>
        <v>98.019801980198025</v>
      </c>
      <c r="K13" s="177">
        <f t="shared" si="3"/>
        <v>100</v>
      </c>
    </row>
    <row r="14" spans="1:11" s="21" customFormat="1" ht="21.95" customHeight="1">
      <c r="A14" s="32" t="s">
        <v>143</v>
      </c>
      <c r="B14" s="150" t="s">
        <v>142</v>
      </c>
      <c r="C14" s="159">
        <v>44</v>
      </c>
      <c r="D14" s="27">
        <v>45</v>
      </c>
      <c r="E14" s="160">
        <v>47</v>
      </c>
      <c r="F14" s="167">
        <v>44</v>
      </c>
      <c r="G14" s="30">
        <v>46</v>
      </c>
      <c r="H14" s="168">
        <v>47</v>
      </c>
      <c r="I14" s="176">
        <f t="shared" si="1"/>
        <v>100</v>
      </c>
      <c r="J14" s="28">
        <f t="shared" si="2"/>
        <v>97.826086956521735</v>
      </c>
      <c r="K14" s="177">
        <f t="shared" si="3"/>
        <v>100</v>
      </c>
    </row>
    <row r="15" spans="1:11" s="21" customFormat="1" ht="21.95" customHeight="1">
      <c r="A15" s="32" t="s">
        <v>141</v>
      </c>
      <c r="B15" s="150" t="s">
        <v>140</v>
      </c>
      <c r="C15" s="159">
        <v>75</v>
      </c>
      <c r="D15" s="27">
        <v>75</v>
      </c>
      <c r="E15" s="160">
        <v>56</v>
      </c>
      <c r="F15" s="167">
        <v>75</v>
      </c>
      <c r="G15" s="30">
        <v>76</v>
      </c>
      <c r="H15" s="168">
        <v>78</v>
      </c>
      <c r="I15" s="176">
        <f t="shared" si="1"/>
        <v>100</v>
      </c>
      <c r="J15" s="28">
        <f t="shared" si="2"/>
        <v>98.68421052631578</v>
      </c>
      <c r="K15" s="177">
        <f t="shared" si="3"/>
        <v>71.794871794871796</v>
      </c>
    </row>
    <row r="16" spans="1:11" s="21" customFormat="1" ht="21.95" customHeight="1">
      <c r="A16" s="32" t="s">
        <v>139</v>
      </c>
      <c r="B16" s="150" t="s">
        <v>161</v>
      </c>
      <c r="C16" s="159">
        <v>41</v>
      </c>
      <c r="D16" s="27">
        <v>49</v>
      </c>
      <c r="E16" s="160">
        <v>48</v>
      </c>
      <c r="F16" s="167">
        <v>41</v>
      </c>
      <c r="G16" s="30">
        <v>50</v>
      </c>
      <c r="H16" s="168">
        <v>48</v>
      </c>
      <c r="I16" s="176">
        <f t="shared" si="1"/>
        <v>100</v>
      </c>
      <c r="J16" s="28">
        <f t="shared" si="2"/>
        <v>98</v>
      </c>
      <c r="K16" s="177">
        <f t="shared" si="3"/>
        <v>100</v>
      </c>
    </row>
    <row r="17" spans="1:11" s="21" customFormat="1" ht="21.95" customHeight="1">
      <c r="A17" s="32" t="s">
        <v>138</v>
      </c>
      <c r="B17" s="150" t="s">
        <v>137</v>
      </c>
      <c r="C17" s="159">
        <v>87</v>
      </c>
      <c r="D17" s="27">
        <v>85</v>
      </c>
      <c r="E17" s="160">
        <v>82</v>
      </c>
      <c r="F17" s="167">
        <v>87</v>
      </c>
      <c r="G17" s="30">
        <v>86</v>
      </c>
      <c r="H17" s="168">
        <v>83</v>
      </c>
      <c r="I17" s="176">
        <f t="shared" si="1"/>
        <v>100</v>
      </c>
      <c r="J17" s="28">
        <f t="shared" si="2"/>
        <v>98.837209302325576</v>
      </c>
      <c r="K17" s="177">
        <f t="shared" si="3"/>
        <v>98.795180722891558</v>
      </c>
    </row>
    <row r="18" spans="1:11" s="21" customFormat="1" ht="21.95" customHeight="1">
      <c r="A18" s="32" t="s">
        <v>136</v>
      </c>
      <c r="B18" s="150" t="s">
        <v>135</v>
      </c>
      <c r="C18" s="159">
        <v>72</v>
      </c>
      <c r="D18" s="27">
        <v>70</v>
      </c>
      <c r="E18" s="160">
        <v>65</v>
      </c>
      <c r="F18" s="167">
        <v>74</v>
      </c>
      <c r="G18" s="30">
        <v>77</v>
      </c>
      <c r="H18" s="168">
        <v>70</v>
      </c>
      <c r="I18" s="176">
        <f t="shared" si="1"/>
        <v>97.297297297297305</v>
      </c>
      <c r="J18" s="28">
        <f t="shared" si="2"/>
        <v>90.909090909090907</v>
      </c>
      <c r="K18" s="177">
        <f t="shared" si="3"/>
        <v>92.857142857142861</v>
      </c>
    </row>
    <row r="19" spans="1:11" s="21" customFormat="1" ht="21.95" customHeight="1">
      <c r="A19" s="32" t="s">
        <v>134</v>
      </c>
      <c r="B19" s="150" t="s">
        <v>133</v>
      </c>
      <c r="C19" s="159">
        <v>223</v>
      </c>
      <c r="D19" s="27">
        <v>158</v>
      </c>
      <c r="E19" s="160">
        <v>164</v>
      </c>
      <c r="F19" s="167">
        <v>223</v>
      </c>
      <c r="G19" s="30">
        <v>159</v>
      </c>
      <c r="H19" s="168">
        <v>164</v>
      </c>
      <c r="I19" s="176">
        <f t="shared" si="1"/>
        <v>100</v>
      </c>
      <c r="J19" s="28">
        <f t="shared" si="2"/>
        <v>99.371069182389931</v>
      </c>
      <c r="K19" s="177">
        <f t="shared" si="3"/>
        <v>100</v>
      </c>
    </row>
    <row r="20" spans="1:11" s="21" customFormat="1" ht="21.95" customHeight="1">
      <c r="A20" s="32" t="s">
        <v>132</v>
      </c>
      <c r="B20" s="150" t="s">
        <v>131</v>
      </c>
      <c r="C20" s="159">
        <v>75</v>
      </c>
      <c r="D20" s="27">
        <v>79</v>
      </c>
      <c r="E20" s="160">
        <v>59</v>
      </c>
      <c r="F20" s="167">
        <v>78</v>
      </c>
      <c r="G20" s="30">
        <v>86</v>
      </c>
      <c r="H20" s="168">
        <v>60</v>
      </c>
      <c r="I20" s="176">
        <f t="shared" si="1"/>
        <v>96.15384615384616</v>
      </c>
      <c r="J20" s="28">
        <f t="shared" si="2"/>
        <v>91.860465116279073</v>
      </c>
      <c r="K20" s="177">
        <f t="shared" si="3"/>
        <v>98.333333333333329</v>
      </c>
    </row>
    <row r="21" spans="1:11" s="21" customFormat="1" ht="21.95" customHeight="1">
      <c r="A21" s="32" t="s">
        <v>130</v>
      </c>
      <c r="B21" s="150" t="s">
        <v>129</v>
      </c>
      <c r="C21" s="159">
        <v>69</v>
      </c>
      <c r="D21" s="27">
        <v>22</v>
      </c>
      <c r="E21" s="160">
        <v>28</v>
      </c>
      <c r="F21" s="167">
        <v>88</v>
      </c>
      <c r="G21" s="30">
        <v>89</v>
      </c>
      <c r="H21" s="168">
        <v>92</v>
      </c>
      <c r="I21" s="176">
        <f t="shared" si="1"/>
        <v>78.409090909090907</v>
      </c>
      <c r="J21" s="28">
        <f t="shared" si="2"/>
        <v>24.719101123595504</v>
      </c>
      <c r="K21" s="177">
        <f t="shared" si="3"/>
        <v>30.434782608695656</v>
      </c>
    </row>
    <row r="22" spans="1:11" s="21" customFormat="1" ht="21.95" customHeight="1">
      <c r="A22" s="32" t="s">
        <v>128</v>
      </c>
      <c r="B22" s="150" t="s">
        <v>127</v>
      </c>
      <c r="C22" s="159">
        <v>24</v>
      </c>
      <c r="D22" s="27">
        <v>24</v>
      </c>
      <c r="E22" s="160">
        <v>23</v>
      </c>
      <c r="F22" s="167">
        <v>24</v>
      </c>
      <c r="G22" s="30">
        <v>25</v>
      </c>
      <c r="H22" s="168">
        <v>23</v>
      </c>
      <c r="I22" s="176">
        <f t="shared" si="1"/>
        <v>100</v>
      </c>
      <c r="J22" s="28">
        <f t="shared" si="2"/>
        <v>96</v>
      </c>
      <c r="K22" s="177">
        <f t="shared" si="3"/>
        <v>100</v>
      </c>
    </row>
    <row r="23" spans="1:11" s="21" customFormat="1" ht="21.95" customHeight="1">
      <c r="A23" s="32" t="s">
        <v>126</v>
      </c>
      <c r="B23" s="150" t="s">
        <v>125</v>
      </c>
      <c r="C23" s="159">
        <v>53</v>
      </c>
      <c r="D23" s="27">
        <v>60</v>
      </c>
      <c r="E23" s="160">
        <v>60</v>
      </c>
      <c r="F23" s="167">
        <v>60</v>
      </c>
      <c r="G23" s="30">
        <v>61</v>
      </c>
      <c r="H23" s="168">
        <v>60</v>
      </c>
      <c r="I23" s="176">
        <f t="shared" si="1"/>
        <v>88.333333333333329</v>
      </c>
      <c r="J23" s="28">
        <f t="shared" si="2"/>
        <v>98.360655737704917</v>
      </c>
      <c r="K23" s="177">
        <f t="shared" si="3"/>
        <v>100</v>
      </c>
    </row>
    <row r="24" spans="1:11" s="21" customFormat="1" ht="21.95" customHeight="1">
      <c r="A24" s="32" t="s">
        <v>124</v>
      </c>
      <c r="B24" s="150" t="s">
        <v>123</v>
      </c>
      <c r="C24" s="159">
        <v>103</v>
      </c>
      <c r="D24" s="27">
        <v>95</v>
      </c>
      <c r="E24" s="160">
        <v>87</v>
      </c>
      <c r="F24" s="167">
        <v>103</v>
      </c>
      <c r="G24" s="30">
        <v>96</v>
      </c>
      <c r="H24" s="168">
        <v>87</v>
      </c>
      <c r="I24" s="176">
        <f t="shared" si="1"/>
        <v>100</v>
      </c>
      <c r="J24" s="28">
        <f t="shared" si="2"/>
        <v>98.958333333333343</v>
      </c>
      <c r="K24" s="177">
        <f t="shared" si="3"/>
        <v>100</v>
      </c>
    </row>
    <row r="25" spans="1:11" s="21" customFormat="1" ht="21.95" customHeight="1">
      <c r="A25" s="32" t="s">
        <v>122</v>
      </c>
      <c r="B25" s="150" t="s">
        <v>121</v>
      </c>
      <c r="C25" s="159">
        <v>55</v>
      </c>
      <c r="D25" s="27">
        <v>55</v>
      </c>
      <c r="E25" s="160">
        <v>57</v>
      </c>
      <c r="F25" s="167">
        <v>87</v>
      </c>
      <c r="G25" s="30">
        <v>88</v>
      </c>
      <c r="H25" s="168">
        <v>87</v>
      </c>
      <c r="I25" s="176">
        <f t="shared" si="1"/>
        <v>63.218390804597703</v>
      </c>
      <c r="J25" s="28">
        <f t="shared" si="2"/>
        <v>62.5</v>
      </c>
      <c r="K25" s="177">
        <f t="shared" si="3"/>
        <v>65.517241379310349</v>
      </c>
    </row>
    <row r="26" spans="1:11" s="21" customFormat="1" ht="21.95" customHeight="1">
      <c r="A26" s="32" t="s">
        <v>120</v>
      </c>
      <c r="B26" s="150" t="s">
        <v>119</v>
      </c>
      <c r="C26" s="159">
        <v>54</v>
      </c>
      <c r="D26" s="27">
        <v>59</v>
      </c>
      <c r="E26" s="160">
        <v>45</v>
      </c>
      <c r="F26" s="167">
        <v>112</v>
      </c>
      <c r="G26" s="30">
        <v>117</v>
      </c>
      <c r="H26" s="168">
        <v>111</v>
      </c>
      <c r="I26" s="176">
        <f t="shared" si="1"/>
        <v>48.214285714285715</v>
      </c>
      <c r="J26" s="28">
        <f t="shared" si="2"/>
        <v>50.427350427350426</v>
      </c>
      <c r="K26" s="177">
        <f t="shared" si="3"/>
        <v>40.54054054054054</v>
      </c>
    </row>
    <row r="27" spans="1:11" s="21" customFormat="1" ht="21.95" customHeight="1">
      <c r="A27" s="32" t="s">
        <v>118</v>
      </c>
      <c r="B27" s="150" t="s">
        <v>117</v>
      </c>
      <c r="C27" s="159">
        <v>44</v>
      </c>
      <c r="D27" s="27">
        <v>50</v>
      </c>
      <c r="E27" s="160">
        <v>40</v>
      </c>
      <c r="F27" s="167">
        <v>129</v>
      </c>
      <c r="G27" s="30">
        <v>74</v>
      </c>
      <c r="H27" s="168">
        <v>129</v>
      </c>
      <c r="I27" s="176">
        <f t="shared" si="1"/>
        <v>34.108527131782942</v>
      </c>
      <c r="J27" s="28">
        <f t="shared" si="2"/>
        <v>67.567567567567565</v>
      </c>
      <c r="K27" s="177">
        <f t="shared" si="3"/>
        <v>31.007751937984494</v>
      </c>
    </row>
    <row r="28" spans="1:11" s="21" customFormat="1" ht="21.95" customHeight="1">
      <c r="A28" s="32" t="s">
        <v>116</v>
      </c>
      <c r="B28" s="150" t="s">
        <v>115</v>
      </c>
      <c r="C28" s="159">
        <v>71</v>
      </c>
      <c r="D28" s="27">
        <v>69</v>
      </c>
      <c r="E28" s="160">
        <v>70</v>
      </c>
      <c r="F28" s="167">
        <v>71</v>
      </c>
      <c r="G28" s="30">
        <v>69</v>
      </c>
      <c r="H28" s="168">
        <v>69</v>
      </c>
      <c r="I28" s="176">
        <f t="shared" si="1"/>
        <v>100</v>
      </c>
      <c r="J28" s="28">
        <f t="shared" si="2"/>
        <v>100</v>
      </c>
      <c r="K28" s="177">
        <f t="shared" si="3"/>
        <v>101.44927536231884</v>
      </c>
    </row>
    <row r="29" spans="1:11" s="21" customFormat="1" ht="21.95" customHeight="1">
      <c r="A29" s="32" t="s">
        <v>114</v>
      </c>
      <c r="B29" s="150" t="s">
        <v>113</v>
      </c>
      <c r="C29" s="159">
        <v>95</v>
      </c>
      <c r="D29" s="27">
        <v>67</v>
      </c>
      <c r="E29" s="160">
        <v>69</v>
      </c>
      <c r="F29" s="167">
        <v>100</v>
      </c>
      <c r="G29" s="30">
        <v>101</v>
      </c>
      <c r="H29" s="168">
        <v>70</v>
      </c>
      <c r="I29" s="176">
        <f t="shared" si="1"/>
        <v>95</v>
      </c>
      <c r="J29" s="28">
        <f t="shared" si="2"/>
        <v>66.336633663366342</v>
      </c>
      <c r="K29" s="177">
        <f t="shared" si="3"/>
        <v>98.571428571428584</v>
      </c>
    </row>
    <row r="30" spans="1:11" s="21" customFormat="1" ht="21.95" customHeight="1">
      <c r="A30" s="32" t="s">
        <v>112</v>
      </c>
      <c r="B30" s="150" t="s">
        <v>111</v>
      </c>
      <c r="C30" s="159">
        <v>110</v>
      </c>
      <c r="D30" s="27">
        <v>109</v>
      </c>
      <c r="E30" s="160">
        <v>110</v>
      </c>
      <c r="F30" s="167">
        <v>215</v>
      </c>
      <c r="G30" s="30">
        <v>207</v>
      </c>
      <c r="H30" s="168">
        <v>166</v>
      </c>
      <c r="I30" s="176">
        <f t="shared" si="1"/>
        <v>51.162790697674424</v>
      </c>
      <c r="J30" s="28">
        <f t="shared" si="2"/>
        <v>52.657004830917877</v>
      </c>
      <c r="K30" s="177">
        <f t="shared" si="3"/>
        <v>66.265060240963862</v>
      </c>
    </row>
    <row r="31" spans="1:11" s="21" customFormat="1" ht="21.95" customHeight="1">
      <c r="A31" s="32" t="s">
        <v>110</v>
      </c>
      <c r="B31" s="150" t="s">
        <v>109</v>
      </c>
      <c r="C31" s="159">
        <v>54</v>
      </c>
      <c r="D31" s="27">
        <v>51</v>
      </c>
      <c r="E31" s="160">
        <v>48</v>
      </c>
      <c r="F31" s="167">
        <v>73</v>
      </c>
      <c r="G31" s="30">
        <v>74</v>
      </c>
      <c r="H31" s="168">
        <v>57</v>
      </c>
      <c r="I31" s="176">
        <f t="shared" si="1"/>
        <v>73.972602739726028</v>
      </c>
      <c r="J31" s="28">
        <f t="shared" si="2"/>
        <v>68.918918918918919</v>
      </c>
      <c r="K31" s="177">
        <f t="shared" si="3"/>
        <v>84.210526315789465</v>
      </c>
    </row>
    <row r="32" spans="1:11" s="21" customFormat="1" ht="21.95" customHeight="1">
      <c r="A32" s="32" t="s">
        <v>108</v>
      </c>
      <c r="B32" s="150" t="s">
        <v>107</v>
      </c>
      <c r="C32" s="159">
        <v>76</v>
      </c>
      <c r="D32" s="27">
        <v>75</v>
      </c>
      <c r="E32" s="160">
        <v>75</v>
      </c>
      <c r="F32" s="167">
        <v>77</v>
      </c>
      <c r="G32" s="30">
        <v>75</v>
      </c>
      <c r="H32" s="168">
        <v>75</v>
      </c>
      <c r="I32" s="176">
        <f t="shared" si="1"/>
        <v>98.701298701298697</v>
      </c>
      <c r="J32" s="28">
        <f t="shared" si="2"/>
        <v>100</v>
      </c>
      <c r="K32" s="177">
        <f t="shared" si="3"/>
        <v>100</v>
      </c>
    </row>
    <row r="33" spans="1:14" s="21" customFormat="1" ht="21.95" customHeight="1">
      <c r="A33" s="32" t="s">
        <v>106</v>
      </c>
      <c r="B33" s="150" t="s">
        <v>105</v>
      </c>
      <c r="C33" s="159">
        <v>92</v>
      </c>
      <c r="D33" s="27">
        <v>89</v>
      </c>
      <c r="E33" s="160">
        <v>138</v>
      </c>
      <c r="F33" s="167">
        <v>129</v>
      </c>
      <c r="G33" s="30">
        <v>96</v>
      </c>
      <c r="H33" s="168">
        <v>138</v>
      </c>
      <c r="I33" s="176">
        <f t="shared" si="1"/>
        <v>71.31782945736434</v>
      </c>
      <c r="J33" s="28">
        <f t="shared" si="2"/>
        <v>92.708333333333343</v>
      </c>
      <c r="K33" s="177">
        <f t="shared" si="3"/>
        <v>100</v>
      </c>
    </row>
    <row r="34" spans="1:14" s="21" customFormat="1" ht="21.95" customHeight="1">
      <c r="A34" s="32" t="s">
        <v>104</v>
      </c>
      <c r="B34" s="150" t="s">
        <v>103</v>
      </c>
      <c r="C34" s="159">
        <v>33</v>
      </c>
      <c r="D34" s="27">
        <v>63</v>
      </c>
      <c r="E34" s="160">
        <v>47</v>
      </c>
      <c r="F34" s="167">
        <v>71</v>
      </c>
      <c r="G34" s="30">
        <v>98</v>
      </c>
      <c r="H34" s="168">
        <v>113</v>
      </c>
      <c r="I34" s="176">
        <f t="shared" si="1"/>
        <v>46.478873239436616</v>
      </c>
      <c r="J34" s="28">
        <f t="shared" si="2"/>
        <v>64.285714285714292</v>
      </c>
      <c r="K34" s="177">
        <f t="shared" si="3"/>
        <v>41.592920353982301</v>
      </c>
    </row>
    <row r="35" spans="1:14" s="21" customFormat="1" ht="21.95" customHeight="1">
      <c r="A35" s="32" t="s">
        <v>102</v>
      </c>
      <c r="B35" s="150" t="s">
        <v>101</v>
      </c>
      <c r="C35" s="159">
        <v>68</v>
      </c>
      <c r="D35" s="27">
        <v>67</v>
      </c>
      <c r="E35" s="160">
        <v>66</v>
      </c>
      <c r="F35" s="167">
        <v>68</v>
      </c>
      <c r="G35" s="30">
        <v>68</v>
      </c>
      <c r="H35" s="168">
        <v>66</v>
      </c>
      <c r="I35" s="176">
        <f t="shared" si="1"/>
        <v>100</v>
      </c>
      <c r="J35" s="28">
        <f t="shared" si="2"/>
        <v>98.529411764705884</v>
      </c>
      <c r="K35" s="177">
        <f t="shared" si="3"/>
        <v>100</v>
      </c>
    </row>
    <row r="36" spans="1:14" s="21" customFormat="1" ht="21.95" customHeight="1">
      <c r="A36" s="32" t="s">
        <v>100</v>
      </c>
      <c r="B36" s="150" t="s">
        <v>99</v>
      </c>
      <c r="C36" s="159">
        <v>91</v>
      </c>
      <c r="D36" s="27">
        <v>91</v>
      </c>
      <c r="E36" s="160">
        <v>95</v>
      </c>
      <c r="F36" s="167">
        <v>91</v>
      </c>
      <c r="G36" s="30">
        <v>91</v>
      </c>
      <c r="H36" s="168">
        <v>95</v>
      </c>
      <c r="I36" s="176">
        <f t="shared" si="1"/>
        <v>100</v>
      </c>
      <c r="J36" s="28">
        <f t="shared" si="2"/>
        <v>100</v>
      </c>
      <c r="K36" s="177">
        <f t="shared" si="3"/>
        <v>100</v>
      </c>
    </row>
    <row r="37" spans="1:14" s="21" customFormat="1" ht="21.95" customHeight="1">
      <c r="A37" s="32" t="s">
        <v>98</v>
      </c>
      <c r="B37" s="150" t="s">
        <v>97</v>
      </c>
      <c r="C37" s="159">
        <v>177</v>
      </c>
      <c r="D37" s="27">
        <v>181</v>
      </c>
      <c r="E37" s="160">
        <v>206</v>
      </c>
      <c r="F37" s="167">
        <v>177</v>
      </c>
      <c r="G37" s="30">
        <v>181</v>
      </c>
      <c r="H37" s="168">
        <v>206</v>
      </c>
      <c r="I37" s="176">
        <f t="shared" si="1"/>
        <v>100</v>
      </c>
      <c r="J37" s="28">
        <f t="shared" si="2"/>
        <v>100</v>
      </c>
      <c r="K37" s="177">
        <f t="shared" si="3"/>
        <v>100</v>
      </c>
    </row>
    <row r="38" spans="1:14" s="21" customFormat="1" ht="21.95" customHeight="1">
      <c r="A38" s="32" t="s">
        <v>96</v>
      </c>
      <c r="B38" s="150" t="s">
        <v>95</v>
      </c>
      <c r="C38" s="159">
        <v>90</v>
      </c>
      <c r="D38" s="27">
        <v>90</v>
      </c>
      <c r="E38" s="160">
        <v>90</v>
      </c>
      <c r="F38" s="167">
        <v>90</v>
      </c>
      <c r="G38" s="30">
        <v>90</v>
      </c>
      <c r="H38" s="168">
        <v>90</v>
      </c>
      <c r="I38" s="176">
        <f t="shared" si="1"/>
        <v>100</v>
      </c>
      <c r="J38" s="28">
        <f t="shared" si="2"/>
        <v>100</v>
      </c>
      <c r="K38" s="177">
        <f t="shared" si="3"/>
        <v>100</v>
      </c>
    </row>
    <row r="39" spans="1:14" s="21" customFormat="1" ht="21.95" customHeight="1" thickBot="1">
      <c r="A39" s="32" t="s">
        <v>94</v>
      </c>
      <c r="B39" s="150" t="s">
        <v>93</v>
      </c>
      <c r="C39" s="161">
        <v>97</v>
      </c>
      <c r="D39" s="162">
        <v>95</v>
      </c>
      <c r="E39" s="163">
        <v>95</v>
      </c>
      <c r="F39" s="169">
        <v>97</v>
      </c>
      <c r="G39" s="170">
        <v>96</v>
      </c>
      <c r="H39" s="171">
        <v>95</v>
      </c>
      <c r="I39" s="178">
        <f t="shared" si="1"/>
        <v>100</v>
      </c>
      <c r="J39" s="179">
        <f t="shared" si="2"/>
        <v>98.958333333333343</v>
      </c>
      <c r="K39" s="180">
        <f t="shared" si="3"/>
        <v>100</v>
      </c>
    </row>
    <row r="40" spans="1:14" s="21" customFormat="1" ht="19.5" thickTop="1"/>
    <row r="41" spans="1:14">
      <c r="L41" s="21"/>
      <c r="M41" s="21"/>
      <c r="N41" s="21"/>
    </row>
    <row r="42" spans="1:14">
      <c r="L42" s="21"/>
      <c r="M42" s="21"/>
      <c r="N42" s="21"/>
    </row>
    <row r="43" spans="1:14">
      <c r="L43" s="21"/>
      <c r="M43" s="21"/>
      <c r="N43" s="21"/>
    </row>
  </sheetData>
  <mergeCells count="15">
    <mergeCell ref="B3:B5"/>
    <mergeCell ref="A3:A5"/>
    <mergeCell ref="I2:K2"/>
    <mergeCell ref="A1:K1"/>
    <mergeCell ref="A7:B7"/>
    <mergeCell ref="A2:B2"/>
    <mergeCell ref="A6:B6"/>
    <mergeCell ref="C4:E4"/>
    <mergeCell ref="C3:E3"/>
    <mergeCell ref="C2:E2"/>
    <mergeCell ref="F2:H2"/>
    <mergeCell ref="F3:H3"/>
    <mergeCell ref="I3:K3"/>
    <mergeCell ref="F4:H4"/>
    <mergeCell ref="I4:K4"/>
  </mergeCells>
  <printOptions horizontalCentered="1"/>
  <pageMargins left="0.74803149606299213" right="0.74803149606299213" top="1.299212598425197" bottom="0.62992125984251968" header="0.19685039370078741" footer="0.31496062992125984"/>
  <pageSetup scale="44" orientation="portrait" r:id="rId1"/>
  <headerFooter>
    <oddHeader>&amp;L&amp;G&amp;C&amp;"Arial,Negrita"&amp;12
&amp;R&amp;"Montserrat,Normal"&amp;K842C58Indicador Actividad 7 EPEF - APEF
Porcentaje de Atenciones para la salud 
programadas con recurso asignado
MIR 2024</oddHeader>
    <oddFooter>&amp;L&amp;F&amp;C&amp;P de &amp;N&amp;R15 Feb2024</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7-Ficha Téc-Estructuras</vt:lpstr>
      <vt:lpstr>Programación_1erTrim24</vt:lpstr>
      <vt:lpstr>'7-Ficha Téc-Estructuras'!Área_de_impresión</vt:lpstr>
      <vt:lpstr>Programación_1erTrim24!Área_de_impresión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Hugo Larrea Bermun</dc:creator>
  <cp:lastModifiedBy>123</cp:lastModifiedBy>
  <cp:lastPrinted>2023-04-03T18:09:20Z</cp:lastPrinted>
  <dcterms:created xsi:type="dcterms:W3CDTF">2016-03-08T00:13:41Z</dcterms:created>
  <dcterms:modified xsi:type="dcterms:W3CDTF">2024-04-03T20:36:59Z</dcterms:modified>
</cp:coreProperties>
</file>