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ño 2024\R33\6- FASSA\MIR-2024\Fichas Técnicas\3-Para registro Programación de Metas\"/>
    </mc:Choice>
  </mc:AlternateContent>
  <bookViews>
    <workbookView xWindow="0" yWindow="0" windowWidth="25575" windowHeight="11430"/>
  </bookViews>
  <sheets>
    <sheet name="Ficha Técnica " sheetId="1" r:id="rId1"/>
    <sheet name="Hoja1" sheetId="3" state="hidden" r:id="rId2"/>
    <sheet name="Datos Históricos" sheetId="2" r:id="rId3"/>
    <sheet name="Instructivo llenado FT" sheetId="4" r:id="rId4"/>
  </sheets>
  <definedNames>
    <definedName name="_xlnm._FilterDatabase" localSheetId="2" hidden="1">'Datos Históricos'!$B$6:$C$6</definedName>
    <definedName name="_xlnm.Print_Area" localSheetId="2">'Datos Históricos'!$A$2:$E$38</definedName>
    <definedName name="_xlnm.Print_Area" localSheetId="0">'Ficha Técnica '!$A$1:$L$56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 i="2" l="1"/>
  <c r="J39" i="1" l="1"/>
  <c r="F36" i="1"/>
  <c r="C33" i="1"/>
  <c r="B36" i="1" l="1"/>
  <c r="D39" i="1"/>
  <c r="G39" i="1" l="1"/>
  <c r="D36" i="1"/>
  <c r="E6" i="2" l="1"/>
  <c r="E8" i="2" l="1"/>
  <c r="E9" i="2"/>
  <c r="E10" i="2"/>
  <c r="E13" i="2"/>
  <c r="E14" i="2"/>
  <c r="E15" i="2"/>
  <c r="E11" i="2"/>
  <c r="E12" i="2"/>
  <c r="E16" i="2"/>
  <c r="E17" i="2"/>
  <c r="E18" i="2"/>
  <c r="E19" i="2"/>
  <c r="E20" i="2"/>
  <c r="E21" i="2"/>
  <c r="E22" i="2"/>
  <c r="E23" i="2"/>
  <c r="E24" i="2"/>
  <c r="E25" i="2"/>
  <c r="E26" i="2"/>
  <c r="E27" i="2"/>
  <c r="E28" i="2"/>
  <c r="E29" i="2"/>
  <c r="E30" i="2"/>
  <c r="E31" i="2"/>
  <c r="E32" i="2"/>
  <c r="E33" i="2"/>
  <c r="E34" i="2"/>
  <c r="E35" i="2"/>
  <c r="E36" i="2"/>
  <c r="E37" i="2"/>
  <c r="E38" i="2"/>
  <c r="E7" i="2"/>
  <c r="H2" i="3" l="1"/>
  <c r="H3" i="3"/>
  <c r="H4" i="3"/>
  <c r="H5" i="3"/>
  <c r="H6" i="3"/>
  <c r="H7" i="3"/>
  <c r="H8" i="3"/>
  <c r="H1" i="3"/>
</calcChain>
</file>

<file path=xl/sharedStrings.xml><?xml version="1.0" encoding="utf-8"?>
<sst xmlns="http://schemas.openxmlformats.org/spreadsheetml/2006/main" count="256" uniqueCount="210">
  <si>
    <t>Desagregación Geográfica</t>
  </si>
  <si>
    <t>Total</t>
  </si>
  <si>
    <t>Mujeres</t>
  </si>
  <si>
    <t>Hombres</t>
  </si>
  <si>
    <t>Perspectiva</t>
  </si>
  <si>
    <t>TRANSVERSALIDAD GEOGRÁFICA</t>
  </si>
  <si>
    <t>Serie</t>
  </si>
  <si>
    <t>Valor</t>
  </si>
  <si>
    <t>Ciclo</t>
  </si>
  <si>
    <t>Series estadísticas</t>
  </si>
  <si>
    <t>Comentario Técnico</t>
  </si>
  <si>
    <t>Referencia Internacional</t>
  </si>
  <si>
    <t>Referencias adicionales</t>
  </si>
  <si>
    <t>Información disponible</t>
  </si>
  <si>
    <t>Serie de información Disponible</t>
  </si>
  <si>
    <t>REFERENCIAS INTERNACIONALES</t>
  </si>
  <si>
    <t>Anual</t>
  </si>
  <si>
    <t>otro momento</t>
  </si>
  <si>
    <t>Fecha de disponibilidad</t>
  </si>
  <si>
    <t>Método de recopilación</t>
  </si>
  <si>
    <t>Frecuencia de medición</t>
  </si>
  <si>
    <t>Unidad de medida</t>
  </si>
  <si>
    <t>Medio de verificación</t>
  </si>
  <si>
    <t>Descripción</t>
  </si>
  <si>
    <t>Nombre</t>
  </si>
  <si>
    <t>CARACTERÍSTICAS DE LA VARIABLE</t>
  </si>
  <si>
    <t>Denominador</t>
  </si>
  <si>
    <t>Numerador</t>
  </si>
  <si>
    <t>Meta esperada</t>
  </si>
  <si>
    <t>Periodo</t>
  </si>
  <si>
    <t>Otras metas</t>
  </si>
  <si>
    <t>Fecha prevista del Dato Definitivo</t>
  </si>
  <si>
    <t>Periodo de Cumplimiento</t>
  </si>
  <si>
    <t>Metas ciclo presupuestario en curso</t>
  </si>
  <si>
    <t>Periodo de cumplimiento</t>
  </si>
  <si>
    <t>Año</t>
  </si>
  <si>
    <t>Metas históricas y de largo plazo</t>
  </si>
  <si>
    <t>Umbar amarillo-rojo</t>
  </si>
  <si>
    <t>umbral verde-amarillo</t>
  </si>
  <si>
    <t>Tipo de valor</t>
  </si>
  <si>
    <t>Parametros de semaforización</t>
  </si>
  <si>
    <t>Valor Inicial</t>
  </si>
  <si>
    <t>Justificación</t>
  </si>
  <si>
    <t>Linea base</t>
  </si>
  <si>
    <t>Sentido del indicador</t>
  </si>
  <si>
    <t>LINEA BASE, PARAMETRIZACIÓN Y METAS DEL INDICADOR</t>
  </si>
  <si>
    <t>Justificación de Modificación al indicador en los campos: (Método de cálculo, Unidad de medida y/o Frecuencia de medición)</t>
  </si>
  <si>
    <t>Extensión</t>
  </si>
  <si>
    <t>Telefono</t>
  </si>
  <si>
    <t>Lada</t>
  </si>
  <si>
    <t>Correo</t>
  </si>
  <si>
    <t>Puesto</t>
  </si>
  <si>
    <t>Área</t>
  </si>
  <si>
    <t>Apellido Materno</t>
  </si>
  <si>
    <t>Apellido Paterno</t>
  </si>
  <si>
    <t xml:space="preserve">Nombre </t>
  </si>
  <si>
    <t>Contactos para información del indicador</t>
  </si>
  <si>
    <t>Frecuencia de Medición</t>
  </si>
  <si>
    <t>Especifique</t>
  </si>
  <si>
    <t>Unidad de Medida</t>
  </si>
  <si>
    <t>Tipo de valor de la meta</t>
  </si>
  <si>
    <t>Tipo de Fórmula</t>
  </si>
  <si>
    <t>Método de cálculo</t>
  </si>
  <si>
    <t>Definición</t>
  </si>
  <si>
    <t>Estratégico</t>
  </si>
  <si>
    <t>Tipo de valor para resultado</t>
  </si>
  <si>
    <t>Dimensión del Indicador</t>
  </si>
  <si>
    <t>Nombre del indicador</t>
  </si>
  <si>
    <t>Nivel:</t>
  </si>
  <si>
    <t>Orden</t>
  </si>
  <si>
    <t>Datos de indentificación del indicador</t>
  </si>
  <si>
    <t>Programa Presupuestario</t>
  </si>
  <si>
    <t>Ramo</t>
  </si>
  <si>
    <t>Datos de Pp</t>
  </si>
  <si>
    <t>DATOS DE INDENTIFICACIÓN DEL INDICADOR</t>
  </si>
  <si>
    <t>Zacatecas</t>
  </si>
  <si>
    <t>Yucatán</t>
  </si>
  <si>
    <t>Tlaxcala</t>
  </si>
  <si>
    <t>Tamaulipas</t>
  </si>
  <si>
    <t>Tabasco</t>
  </si>
  <si>
    <t>Sonora</t>
  </si>
  <si>
    <t>Sinaloa</t>
  </si>
  <si>
    <t>San Luis Potosí</t>
  </si>
  <si>
    <t>Quintana Roo</t>
  </si>
  <si>
    <t>Puebla</t>
  </si>
  <si>
    <t>Oaxaca</t>
  </si>
  <si>
    <t>Nuevo León</t>
  </si>
  <si>
    <t>Nayarit</t>
  </si>
  <si>
    <t>Morelos</t>
  </si>
  <si>
    <t>México</t>
  </si>
  <si>
    <t>Jalisco</t>
  </si>
  <si>
    <t>Hidalgo</t>
  </si>
  <si>
    <t>Guerrero</t>
  </si>
  <si>
    <t>Guanajuato</t>
  </si>
  <si>
    <t>Durango</t>
  </si>
  <si>
    <t>Chihuahua</t>
  </si>
  <si>
    <t>Chiapas</t>
  </si>
  <si>
    <t>Colima</t>
  </si>
  <si>
    <t>Campeche</t>
  </si>
  <si>
    <t>Baja California Sur</t>
  </si>
  <si>
    <t>Baja California</t>
  </si>
  <si>
    <t>Aguascalientes</t>
  </si>
  <si>
    <t xml:space="preserve">Michoacán </t>
  </si>
  <si>
    <t xml:space="preserve">Veracruz </t>
  </si>
  <si>
    <t>Ciudad de México</t>
  </si>
  <si>
    <t xml:space="preserve">Coahuila </t>
  </si>
  <si>
    <t>Querétaro</t>
  </si>
  <si>
    <t>Períodos</t>
  </si>
  <si>
    <t>Componente</t>
  </si>
  <si>
    <t>Ascendente</t>
  </si>
  <si>
    <t>Meta</t>
  </si>
  <si>
    <t>Entidad Federativa</t>
  </si>
  <si>
    <t>EF</t>
  </si>
  <si>
    <t>Nacional</t>
  </si>
  <si>
    <t>Calidad</t>
  </si>
  <si>
    <t>Dirección General de Calidad y Educación en Salud</t>
  </si>
  <si>
    <t>55 2000 3500</t>
  </si>
  <si>
    <t xml:space="preserve">Marcela </t>
  </si>
  <si>
    <t>Zavala</t>
  </si>
  <si>
    <t xml:space="preserve">Sánchez </t>
  </si>
  <si>
    <t>marcela.sanchez@salud.gob.mx</t>
  </si>
  <si>
    <t>I002 FASSA</t>
  </si>
  <si>
    <t>anual</t>
  </si>
  <si>
    <t>INSTRUCTIVO PARA EL LLENADO DE LA FICHA TÉCNICA DEL INDICADOR</t>
  </si>
  <si>
    <t>Nombre - Apellido Paterno - Apellido Materno - Área - Puesto - Correo - Lada - Teléfono - Extensión</t>
  </si>
  <si>
    <t>Breve comentario sonbre la justificación que sostenga la creación del Indicador</t>
  </si>
  <si>
    <t>Valor del indicador que se establece como punto de partida para evaluarlo y darle seguimiento.</t>
  </si>
  <si>
    <t>Año-Periodo-Justificación-Valor Inicial-Numerador-Denominador</t>
  </si>
  <si>
    <t>NOTA: ALGUNOS DATOS YA ESTÁN PRELLENADOS, FAVOR DE VERIFICAR Y/O ACTUALIZAR</t>
  </si>
  <si>
    <r>
      <t xml:space="preserve">Ramo </t>
    </r>
    <r>
      <rPr>
        <sz val="11"/>
        <color theme="1"/>
        <rFont val="Monserrat"/>
      </rPr>
      <t xml:space="preserve">Corresponde al Ramo General </t>
    </r>
    <r>
      <rPr>
        <b/>
        <sz val="11"/>
        <color theme="1"/>
        <rFont val="Monserrat"/>
      </rPr>
      <t>33</t>
    </r>
  </si>
  <si>
    <r>
      <t xml:space="preserve">Programa Presupuestario </t>
    </r>
    <r>
      <rPr>
        <sz val="11"/>
        <color theme="1"/>
        <rFont val="Monserrat"/>
      </rPr>
      <t>Corresponde al I002 FASSA</t>
    </r>
  </si>
  <si>
    <r>
      <t xml:space="preserve">Orden </t>
    </r>
    <r>
      <rPr>
        <sz val="11"/>
        <color theme="1"/>
        <rFont val="Monserrat"/>
      </rPr>
      <t xml:space="preserve">Corresponde al </t>
    </r>
    <r>
      <rPr>
        <b/>
        <sz val="11"/>
        <color theme="1"/>
        <rFont val="Monserrat"/>
      </rPr>
      <t xml:space="preserve">4 </t>
    </r>
    <r>
      <rPr>
        <sz val="11"/>
        <color theme="1"/>
        <rFont val="Monserrat"/>
      </rPr>
      <t>en el orden de la MIR</t>
    </r>
  </si>
  <si>
    <r>
      <t xml:space="preserve">Nivel </t>
    </r>
    <r>
      <rPr>
        <sz val="11"/>
        <color theme="1"/>
        <rFont val="Monserrat"/>
      </rPr>
      <t xml:space="preserve">Corresponde al </t>
    </r>
    <r>
      <rPr>
        <b/>
        <sz val="11"/>
        <color theme="1"/>
        <rFont val="Monserrat"/>
      </rPr>
      <t xml:space="preserve">Componente </t>
    </r>
    <r>
      <rPr>
        <sz val="11"/>
        <color theme="1"/>
        <rFont val="Monserrat"/>
      </rPr>
      <t>en el Resumen Narrativo de la MIR</t>
    </r>
  </si>
  <si>
    <r>
      <t xml:space="preserve">Nombre del Indicador </t>
    </r>
    <r>
      <rPr>
        <sz val="11"/>
        <color theme="1"/>
        <rFont val="Monserrat"/>
      </rPr>
      <t>Es la expresión que identifica al indicador y que manifiesta lo que se desea medir con él.
El nombre del indicador no debe reflejar una acción; no incluye verbos en infinitivo.</t>
    </r>
  </si>
  <si>
    <r>
      <t xml:space="preserve">Dimensión del Indicador </t>
    </r>
    <r>
      <rPr>
        <sz val="11"/>
        <color theme="1"/>
        <rFont val="Monserrat"/>
      </rPr>
      <t>Es el aspecto del logro de los objetivos que mide el indicador; eficacia, eficiencia, calidad, economía.</t>
    </r>
  </si>
  <si>
    <r>
      <t xml:space="preserve">Tipo de valor para resultado </t>
    </r>
    <r>
      <rPr>
        <sz val="11"/>
        <color theme="1"/>
        <rFont val="Monserrat"/>
      </rPr>
      <t>Proporciona los criterios para distinguir entre los diferentes tipos de los indicadores de la MIR.
Estratégico o de Gestión</t>
    </r>
  </si>
  <si>
    <r>
      <t>Definición</t>
    </r>
    <r>
      <rPr>
        <sz val="11"/>
        <color theme="1"/>
        <rFont val="Monserrat"/>
      </rPr>
      <t xml:space="preserve"> Precisa qué se pretende medir del objetivo al que está asociado; debe ayudar a entender la utilidad, finalidad o uso del indicador. </t>
    </r>
  </si>
  <si>
    <r>
      <t xml:space="preserve">Método de cálculo </t>
    </r>
    <r>
      <rPr>
        <sz val="11"/>
        <color theme="1"/>
        <rFont val="Monserrat"/>
      </rPr>
      <t>Determina la forma en que se relacionan las variables establecidas para el indicador.</t>
    </r>
  </si>
  <si>
    <r>
      <t xml:space="preserve">Tipo de valor de la meta </t>
    </r>
    <r>
      <rPr>
        <sz val="11"/>
        <color theme="1"/>
        <rFont val="Monserrat"/>
      </rPr>
      <t>Pueden ser Absolutos o Relativos. Los indicadores absolutos expresan cantidad numérica y los relativos se obtienen de una relación de cálculo entre una variable respecto a otra de diferente magnitud.</t>
    </r>
  </si>
  <si>
    <r>
      <t xml:space="preserve">Unidad de Medida </t>
    </r>
    <r>
      <rPr>
        <sz val="11"/>
        <color theme="1"/>
        <rFont val="Monserrat"/>
      </rPr>
      <t xml:space="preserve">Hace referencia a la determinación concreta de la forma en que se quiere expresar el resultado de la
medición al aplicar el indicador. </t>
    </r>
  </si>
  <si>
    <r>
      <t xml:space="preserve">Frecuencia de Medición </t>
    </r>
    <r>
      <rPr>
        <sz val="11"/>
        <color theme="1"/>
        <rFont val="Monserrat"/>
      </rPr>
      <t>Hace referencia a la periodicidad en el tiempo con que se realiza la medición del indicador (periodo
entre mediciones).</t>
    </r>
  </si>
  <si>
    <r>
      <t xml:space="preserve">Tipo de valor </t>
    </r>
    <r>
      <rPr>
        <sz val="11"/>
        <color theme="1"/>
        <rFont val="Monserrat"/>
      </rPr>
      <t>Los parámetros de semaforización se establecen de acuerdo al sentido del indicador respecto a la
meta (sentido ascendente o descendente).</t>
    </r>
    <r>
      <rPr>
        <b/>
        <sz val="11"/>
        <color theme="1"/>
        <rFont val="Monserrat"/>
      </rPr>
      <t xml:space="preserve">
</t>
    </r>
    <r>
      <rPr>
        <sz val="11"/>
        <color theme="1"/>
        <rFont val="Monserrat"/>
      </rPr>
      <t>Mediante los parámetros de semaforización se indica cuando el comportamiento del indicador es:</t>
    </r>
  </si>
  <si>
    <r>
      <t>Umbral verde</t>
    </r>
    <r>
      <rPr>
        <sz val="11"/>
        <color theme="1"/>
        <rFont val="Monserrat"/>
      </rPr>
      <t xml:space="preserve"> (Aceptable) el valor alcanzado del indicador se encuentra en un rango por encima o por debajo de la meta programada, pero se mantiene dentro del rango establecido.
</t>
    </r>
  </si>
  <si>
    <r>
      <t xml:space="preserve">Umbral amarillo </t>
    </r>
    <r>
      <rPr>
        <sz val="11"/>
        <color theme="1"/>
        <rFont val="Monserrat"/>
      </rPr>
      <t>(Con riesgo) el valor alcanzado del indicador es menor que la meta programada pero se mantiene dentro del rango establecido.</t>
    </r>
  </si>
  <si>
    <r>
      <t xml:space="preserve">Umbral rojo </t>
    </r>
    <r>
      <rPr>
        <sz val="11"/>
        <color theme="1"/>
        <rFont val="Monserrat"/>
      </rPr>
      <t>(Crítico) el valor alcanzado del indicador está muy por debajo de la meta programada o supera tanto la meta programada que se puede considerar como una falla de planeación (es decir la meta no fue bien establecida); de conformidad con los rangos establecidos.</t>
    </r>
  </si>
  <si>
    <r>
      <t xml:space="preserve">Año </t>
    </r>
    <r>
      <rPr>
        <sz val="11"/>
        <color theme="1"/>
        <rFont val="Monserrat"/>
      </rPr>
      <t>Inicio de prevalencia del indicador</t>
    </r>
  </si>
  <si>
    <r>
      <t xml:space="preserve">Meta esperada </t>
    </r>
    <r>
      <rPr>
        <sz val="11"/>
        <color theme="1"/>
        <rFont val="Monserrat"/>
      </rPr>
      <t xml:space="preserve"> Son los resultados que se espera que ocurran durante y una vez finalizada la vigencia o un periodo específico del Programa. </t>
    </r>
  </si>
  <si>
    <r>
      <t xml:space="preserve">Numerador </t>
    </r>
    <r>
      <rPr>
        <sz val="11"/>
        <color theme="1"/>
        <rFont val="Monserrat"/>
      </rPr>
      <t>Término de una fracción que representa el número de partes seleccionadas.</t>
    </r>
  </si>
  <si>
    <r>
      <t xml:space="preserve">Denominador </t>
    </r>
    <r>
      <rPr>
        <sz val="11"/>
        <color theme="1"/>
        <rFont val="Monserrat"/>
      </rPr>
      <t>Término de una fracción que representa el total de las partes o el todo en cuestión.</t>
    </r>
  </si>
  <si>
    <r>
      <t xml:space="preserve">Periodo de cumplimiento </t>
    </r>
    <r>
      <rPr>
        <sz val="11"/>
        <color theme="1"/>
        <rFont val="Monserrat"/>
      </rPr>
      <t>Indica el período de tiempo o punto en el tiempo del cumplimiento al que se refiere el indicador.</t>
    </r>
  </si>
  <si>
    <r>
      <t xml:space="preserve">Periodo </t>
    </r>
    <r>
      <rPr>
        <sz val="11"/>
        <color theme="1"/>
        <rFont val="Monserrat"/>
      </rPr>
      <t>Rango previsto dentro del que se espera mantenerse en un periodo de tiempo.</t>
    </r>
  </si>
  <si>
    <r>
      <t xml:space="preserve">Fecha prevista del Dato Definitivo </t>
    </r>
    <r>
      <rPr>
        <sz val="11"/>
        <color theme="1"/>
        <rFont val="Monserrat"/>
      </rPr>
      <t>Se refiere a la fecha en la que se podrá contar con la información definitiva.</t>
    </r>
  </si>
  <si>
    <r>
      <t xml:space="preserve">Periodo </t>
    </r>
    <r>
      <rPr>
        <sz val="11"/>
        <color theme="1"/>
        <rFont val="Monserrat"/>
      </rPr>
      <t>Indica el período de tiempo o punto en el tiempo del cumplimiento al que se refiere el indicador.</t>
    </r>
  </si>
  <si>
    <r>
      <t xml:space="preserve">Descripción </t>
    </r>
    <r>
      <rPr>
        <sz val="11"/>
        <color theme="1"/>
        <rFont val="Monserrat"/>
      </rPr>
      <t>Breve reseña de las variable del método de cálculo</t>
    </r>
  </si>
  <si>
    <r>
      <t xml:space="preserve">Medio de verificación </t>
    </r>
    <r>
      <rPr>
        <sz val="11"/>
        <color theme="1"/>
        <rFont val="Monserrat"/>
      </rPr>
      <t>Indican las fuentes de información que se utilizarán para medir los indicadores y para verificar que los 
objetivos del programa (resumen narrativo) se lograron.</t>
    </r>
  </si>
  <si>
    <r>
      <t xml:space="preserve">Unidad de medida </t>
    </r>
    <r>
      <rPr>
        <sz val="11"/>
        <color theme="1"/>
        <rFont val="Monserrat"/>
      </rPr>
      <t>Es la determinación concreta de la forma en que se quiere expresar el resultado de la medición al aplicar 
el indicador.</t>
    </r>
  </si>
  <si>
    <r>
      <t xml:space="preserve">Desagregación Geográfica </t>
    </r>
    <r>
      <rPr>
        <sz val="11"/>
        <color theme="1"/>
        <rFont val="Monserrat"/>
      </rPr>
      <t>La dependencia o entidad deberá describir la población o área de enfoque que presenta el problema, necesidad u oportunidad que justifica al programa.</t>
    </r>
  </si>
  <si>
    <r>
      <t xml:space="preserve">Frecuencia de medición </t>
    </r>
    <r>
      <rPr>
        <sz val="11"/>
        <color theme="1"/>
        <rFont val="Monserrat"/>
      </rPr>
      <t>Es la periodicidad en el tiempo con que se realiza la medición del indicador.</t>
    </r>
  </si>
  <si>
    <r>
      <t xml:space="preserve">Método de recopilación </t>
    </r>
    <r>
      <rPr>
        <sz val="11"/>
        <color theme="1"/>
        <rFont val="Monserrat"/>
      </rPr>
      <t>Uso de datos medibles de fuentes relevantes para recabar información específica.</t>
    </r>
  </si>
  <si>
    <r>
      <t xml:space="preserve">Fecha de disponibilidad </t>
    </r>
    <r>
      <rPr>
        <sz val="11"/>
        <color theme="1"/>
        <rFont val="Monserrat"/>
      </rPr>
      <t>Periodo de tiempo vigente y uso de la información.</t>
    </r>
  </si>
  <si>
    <r>
      <t xml:space="preserve">Otro momento </t>
    </r>
    <r>
      <rPr>
        <sz val="11"/>
        <color theme="1"/>
        <rFont val="Monserrat"/>
      </rPr>
      <t>Periodo de tiempo específico del uso de la información.</t>
    </r>
    <r>
      <rPr>
        <b/>
        <sz val="11"/>
        <color theme="1"/>
        <rFont val="Monserrat"/>
      </rPr>
      <t xml:space="preserve"> </t>
    </r>
  </si>
  <si>
    <r>
      <t xml:space="preserve">Serie de información Disponible </t>
    </r>
    <r>
      <rPr>
        <sz val="11"/>
        <color theme="1"/>
        <rFont val="Monserrat"/>
      </rPr>
      <t>Cita de fuentes externas.</t>
    </r>
  </si>
  <si>
    <r>
      <t xml:space="preserve">Información disponible </t>
    </r>
    <r>
      <rPr>
        <sz val="11"/>
        <color theme="1"/>
        <rFont val="Monserrat"/>
      </rPr>
      <t>Páginas Web de las fuentes externas</t>
    </r>
  </si>
  <si>
    <r>
      <t xml:space="preserve">Referencia Internacional </t>
    </r>
    <r>
      <rPr>
        <sz val="11"/>
        <color theme="1"/>
        <rFont val="Monserrat"/>
      </rPr>
      <t>Cita de fuentes externas.</t>
    </r>
  </si>
  <si>
    <r>
      <t xml:space="preserve">Comentario Técnico </t>
    </r>
    <r>
      <rPr>
        <sz val="11"/>
        <color theme="1"/>
        <rFont val="Monserrat"/>
      </rPr>
      <t>Fundamento legal</t>
    </r>
  </si>
  <si>
    <r>
      <t xml:space="preserve">Ciclo </t>
    </r>
    <r>
      <rPr>
        <sz val="11"/>
        <color theme="1"/>
        <rFont val="Monserrat"/>
      </rPr>
      <t xml:space="preserve">Patrón repetitivo y predecible de los valores de las series. </t>
    </r>
  </si>
  <si>
    <r>
      <t xml:space="preserve">Valor </t>
    </r>
    <r>
      <rPr>
        <sz val="11"/>
        <color theme="1"/>
        <rFont val="Monserrat"/>
      </rPr>
      <t>Es cada uno de los distintos resultados que se pueden obtener en un estudio estadístico.</t>
    </r>
  </si>
  <si>
    <r>
      <t xml:space="preserve">Serie </t>
    </r>
    <r>
      <rPr>
        <sz val="11"/>
        <color theme="1"/>
        <rFont val="Monserrat"/>
      </rPr>
      <t xml:space="preserve">Es un conjunto de datos que se muestran en un gráfico. </t>
    </r>
  </si>
  <si>
    <r>
      <t xml:space="preserve">Perspectiva </t>
    </r>
    <r>
      <rPr>
        <sz val="11"/>
        <color theme="1"/>
        <rFont val="Monserrat"/>
      </rPr>
      <t>Se hace alusión a una herramienta conceptual que busca mostrar que las diferencias entre mujeres y hombres se 
dan no sólo por su determinación biológica, sino también por las diferencias culturales asignadas a los seres humanos.</t>
    </r>
  </si>
  <si>
    <r>
      <t>Hombres</t>
    </r>
    <r>
      <rPr>
        <sz val="11"/>
        <color theme="1"/>
        <rFont val="Monserrat"/>
      </rPr>
      <t xml:space="preserve"> Población o área que el programa pretende atender en un periodo dado de tiempo, pudiendo corresponder a la
totalidad de la población o área potencial o a una parte de ella.</t>
    </r>
  </si>
  <si>
    <r>
      <t>Mujeres</t>
    </r>
    <r>
      <rPr>
        <sz val="11"/>
        <color theme="1"/>
        <rFont val="Monserrat"/>
      </rPr>
      <t xml:space="preserve"> Población o área que el programa pretende atender en un periodo dado de tiempo, pudiendo corresponder a la
totalidad de la población o área potencial o a una parte de ella.</t>
    </r>
  </si>
  <si>
    <r>
      <t xml:space="preserve">Total </t>
    </r>
    <r>
      <rPr>
        <sz val="11"/>
        <color theme="1"/>
        <rFont val="Monserrat"/>
      </rPr>
      <t>Universo global de la población de hombres y mujeres o área referida.</t>
    </r>
    <r>
      <rPr>
        <b/>
        <sz val="11"/>
        <color theme="1"/>
        <rFont val="Monserrat"/>
      </rPr>
      <t xml:space="preserve">
</t>
    </r>
  </si>
  <si>
    <r>
      <t xml:space="preserve">Tipo de Fórmula </t>
    </r>
    <r>
      <rPr>
        <sz val="11"/>
        <color theme="1"/>
        <rFont val="Monserrat"/>
      </rPr>
      <t>Utiliza símbolos matemáticos para las expresiones aritméticas , no palabras. Ejemplo (A/B)*100 = Porcentaje</t>
    </r>
  </si>
  <si>
    <r>
      <t xml:space="preserve">Derivado de la cancelación del Programa de Acreditación 2023 a partir de la publicación del Decreto por el que se reforman, adicionan y derogan diversas disposiciones del Art. 77 Bis 9 de la Ley General de Salud, para regular el Sistema de Salud para el Bienestar, publicado en el Diario Oficial de la Federación el 29 de mayo de 2023, nos vemos obligados a crear un </t>
    </r>
    <r>
      <rPr>
        <b/>
        <sz val="16"/>
        <rFont val="Monserrat"/>
      </rPr>
      <t>nuevo indicador</t>
    </r>
    <r>
      <rPr>
        <sz val="16"/>
        <rFont val="Monserrat"/>
      </rPr>
      <t xml:space="preserve"> de </t>
    </r>
    <r>
      <rPr>
        <b/>
        <sz val="16"/>
        <rFont val="Monserrat"/>
      </rPr>
      <t>Calidad</t>
    </r>
  </si>
  <si>
    <r>
      <t xml:space="preserve">Sentido del indicador </t>
    </r>
    <r>
      <rPr>
        <sz val="11"/>
        <color theme="1"/>
        <rFont val="Monserrat"/>
      </rPr>
      <t xml:space="preserve">Hace referencia a la dirección que debe tener el comportamiento del indicador para identificar
cuando su desempeño, es positivo o negativo. Puede tener un sentido descendente o ascendente.
Cuando el sentido es </t>
    </r>
    <r>
      <rPr>
        <b/>
        <sz val="11"/>
        <color theme="1"/>
        <rFont val="Monserrat"/>
      </rPr>
      <t>ascendente</t>
    </r>
    <r>
      <rPr>
        <sz val="11"/>
        <color theme="1"/>
        <rFont val="Monserrat"/>
      </rPr>
      <t xml:space="preserve">, la meta siempre será mayor que la línea base. Si el resultado es mayor al planeado, es representativo de un buen desempeño, y cuando es menor, significa un desempeño negativo.
Cuando el sentido es </t>
    </r>
    <r>
      <rPr>
        <b/>
        <sz val="11"/>
        <color theme="1"/>
        <rFont val="Monserrat"/>
      </rPr>
      <t>descendente</t>
    </r>
    <r>
      <rPr>
        <sz val="11"/>
        <color theme="1"/>
        <rFont val="Monserrat"/>
      </rPr>
      <t xml:space="preserve">, la meta siempre será menor que la línea base. Si el resultado es menor a la meta planeada, es equivalente a un buen desempeño, y cuando es mayor, significa un desempeño negativo. </t>
    </r>
  </si>
  <si>
    <r>
      <t xml:space="preserve">Nombre </t>
    </r>
    <r>
      <rPr>
        <sz val="11"/>
        <color theme="1"/>
        <rFont val="Monserrat"/>
      </rPr>
      <t>Es la definición de las variables del método de cálculo. Variable A; variable B (A/B)</t>
    </r>
  </si>
  <si>
    <t>Se sugiere registrar los datos conforme a la fórmula, tanto en Nuemerador como Denominador por entidad federativa y el total Nacional</t>
  </si>
  <si>
    <t>(A/B)*100 = Porcentaje</t>
  </si>
  <si>
    <t>Absoluta</t>
  </si>
  <si>
    <t>Porcentaje</t>
  </si>
  <si>
    <t>ascendente</t>
  </si>
  <si>
    <t>170-152</t>
  </si>
  <si>
    <t>Francisca Patricia</t>
  </si>
  <si>
    <t>Vázquez</t>
  </si>
  <si>
    <t>patricia.vazquez@salud.gob.mx</t>
  </si>
  <si>
    <t>55 2000 3400</t>
  </si>
  <si>
    <t>Número de establecimientos de atención médica con avance en la implementación del MGCS en un año determinado/Número de establecimientos registrados para la implementación del MGCS para el mismo año. X100</t>
  </si>
  <si>
    <t xml:space="preserve"> Jefe de Departamento Sistemas de Reconocimiento</t>
  </si>
  <si>
    <t>Directora de Área</t>
  </si>
  <si>
    <t>Indicador de nueva creación</t>
  </si>
  <si>
    <t xml:space="preserve"> 190-171</t>
  </si>
  <si>
    <t>El indicador promueve en los establecimientos de atención médica de las instituciones públicas del Sistema Nacional de Salud, la implementación progresiva  del MGCS, sustentado en la cultura de seguridad de la atención médica</t>
  </si>
  <si>
    <t xml:space="preserve">Número de establecimientos registrados para la implementación del MGCS para el mismo año. </t>
  </si>
  <si>
    <t xml:space="preserve">Establecimientos de atención médica, con avance en la implementación del  MGCS
</t>
  </si>
  <si>
    <t>Número de establecimientos de atención médica con avance en la implementación del Modelo de Gestión de Calidad en Salud en un año determinado</t>
  </si>
  <si>
    <t xml:space="preserve">
Establecimientos de Atención Médica  </t>
  </si>
  <si>
    <t>Estatal,Nacional</t>
  </si>
  <si>
    <t xml:space="preserve">Enero del siguiente año </t>
  </si>
  <si>
    <t>Electrónico</t>
  </si>
  <si>
    <t>Establecimientos de atención médica, registrados para la implementación del  MGCS</t>
  </si>
  <si>
    <t xml:space="preserve">Establecimientos de Atención Médica </t>
  </si>
  <si>
    <t xml:space="preserve"> Enero del siguiente año </t>
  </si>
  <si>
    <t>Número de establecimientos de atención médica con avance en la implementación del MGCS en un año determinado</t>
  </si>
  <si>
    <t>Número de establecimientos registrados para la implementación del MGCS para el mismo año</t>
  </si>
  <si>
    <t xml:space="preserve">Porcentaje </t>
  </si>
  <si>
    <t>4.-  Porcentaje de establecimientos de atención médica de las Instituciones Públicas del Sistema Nacional de Salud que implementan el Modelo de Gestión de Calidad en Salud MGCS y favorecen la cultura de seguridad de la atención médica.</t>
  </si>
  <si>
    <t xml:space="preserve">Porcentaje de Establecimientos de Atención Médica de las Instituciones Públicas del Sistema Nacional de Salud con avances en la implementación del Modelo de Gestión de Calidad en Salud (MGCS) </t>
  </si>
  <si>
    <r>
      <t xml:space="preserve">Reporte emitido por la Dirección General de Calidad y Educación (DGCES), de establecimientos de atención médica que demuestran avance en la implementación del  Modelo de Gestión de Calidad en Salud (MGCS)
Enlace en donde se encontrará el apartado del  Reporte del Modelo de Gestión de Calidad en Salud:
</t>
    </r>
    <r>
      <rPr>
        <sz val="16"/>
        <color theme="4" tint="-0.249977111117893"/>
        <rFont val="Monserrat"/>
      </rPr>
      <t>http://calidad.salud.gob.mx/site/calidad/calidad_salud.html</t>
    </r>
  </si>
  <si>
    <r>
      <t xml:space="preserve">Reporte de establecimientos de atención médica registrados por la Dirección General de Calidad y Educación (DGCES) para la implementación del  Modelo de Gestión de Calidad en Salud (MGCS)
Enlace en donde se encontrará el apartado del  Reporte del Modelo de Gestión de Calidad en Salud:
</t>
    </r>
    <r>
      <rPr>
        <sz val="16"/>
        <color theme="4" tint="-0.249977111117893"/>
        <rFont val="Monserrat"/>
      </rPr>
      <t>http://calidad.salud.gob.mx/site/calidad/calidad_salud.html</t>
    </r>
  </si>
  <si>
    <t>Indicador de nueva creación por la DGCES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</si>
</sst>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
  </numFmts>
  <fonts count="31">
    <font>
      <sz val="11"/>
      <color theme="1"/>
      <name val="Calibri"/>
      <family val="2"/>
      <scheme val="minor"/>
    </font>
    <font>
      <sz val="11"/>
      <color theme="1"/>
      <name val="Calibri"/>
      <family val="2"/>
      <scheme val="minor"/>
    </font>
    <font>
      <sz val="16"/>
      <color theme="1"/>
      <name val="Soberana Sans"/>
      <family val="3"/>
    </font>
    <font>
      <u/>
      <sz val="11"/>
      <color theme="10"/>
      <name val="Calibri"/>
      <family val="2"/>
      <scheme val="minor"/>
    </font>
    <font>
      <sz val="16"/>
      <name val="Soberana Sans"/>
      <family val="3"/>
    </font>
    <font>
      <b/>
      <sz val="16"/>
      <color theme="1"/>
      <name val="Monserrat"/>
    </font>
    <font>
      <sz val="16"/>
      <color theme="1"/>
      <name val="Monserrat"/>
    </font>
    <font>
      <b/>
      <sz val="16"/>
      <name val="Monserrat"/>
    </font>
    <font>
      <sz val="16"/>
      <name val="Monserrat"/>
    </font>
    <font>
      <b/>
      <sz val="16"/>
      <color theme="0"/>
      <name val="Monserrat"/>
    </font>
    <font>
      <b/>
      <sz val="16"/>
      <color rgb="FF5C5A3E"/>
      <name val="Monserrat"/>
    </font>
    <font>
      <b/>
      <sz val="12"/>
      <color rgb="FFE9D2AF"/>
      <name val="Monserrat"/>
    </font>
    <font>
      <b/>
      <sz val="12"/>
      <color rgb="FFE9D2AF"/>
      <name val="Montserrat"/>
    </font>
    <font>
      <sz val="12"/>
      <color theme="1"/>
      <name val="Montserrat"/>
    </font>
    <font>
      <b/>
      <sz val="12"/>
      <color theme="1"/>
      <name val="Montserrat"/>
    </font>
    <font>
      <b/>
      <sz val="12"/>
      <color rgb="FF5C5A3E"/>
      <name val="Montserrat"/>
    </font>
    <font>
      <b/>
      <sz val="12"/>
      <color rgb="FF244832"/>
      <name val="Montserrat"/>
    </font>
    <font>
      <u/>
      <sz val="16"/>
      <color theme="10"/>
      <name val="Montserrat"/>
    </font>
    <font>
      <sz val="16"/>
      <color theme="1"/>
      <name val="Montserrat"/>
    </font>
    <font>
      <sz val="14"/>
      <color theme="1"/>
      <name val="Calibri"/>
      <family val="2"/>
      <scheme val="minor"/>
    </font>
    <font>
      <b/>
      <sz val="11"/>
      <color theme="1"/>
      <name val="Monserrat"/>
    </font>
    <font>
      <b/>
      <sz val="11"/>
      <color theme="0"/>
      <name val="Monserrat"/>
    </font>
    <font>
      <b/>
      <sz val="11"/>
      <color rgb="FF5C5A3E"/>
      <name val="Monserrat"/>
    </font>
    <font>
      <sz val="11"/>
      <color theme="1"/>
      <name val="Monserrat"/>
    </font>
    <font>
      <b/>
      <sz val="14"/>
      <color theme="1"/>
      <name val="Calibri"/>
      <family val="2"/>
      <scheme val="minor"/>
    </font>
    <font>
      <b/>
      <sz val="14"/>
      <color theme="0"/>
      <name val="Calibri"/>
      <family val="2"/>
      <scheme val="minor"/>
    </font>
    <font>
      <b/>
      <sz val="14"/>
      <color rgb="FF5C5A3E"/>
      <name val="Calibri"/>
      <family val="2"/>
      <scheme val="minor"/>
    </font>
    <font>
      <sz val="14"/>
      <color theme="1"/>
      <name val="Monserrat"/>
    </font>
    <font>
      <u/>
      <sz val="12"/>
      <color theme="10"/>
      <name val="Montserrat"/>
    </font>
    <font>
      <u/>
      <sz val="12"/>
      <color rgb="FFFF0000"/>
      <name val="Montserrat"/>
    </font>
    <font>
      <sz val="16"/>
      <color theme="4" tint="-0.249977111117893"/>
      <name val="Monserrat"/>
    </font>
  </fonts>
  <fills count="6">
    <fill>
      <patternFill patternType="none"/>
    </fill>
    <fill>
      <patternFill patternType="gray125"/>
    </fill>
    <fill>
      <patternFill patternType="solid">
        <fgColor theme="0"/>
        <bgColor indexed="64"/>
      </patternFill>
    </fill>
    <fill>
      <patternFill patternType="solid">
        <fgColor rgb="FFE9D2AF"/>
        <bgColor indexed="64"/>
      </patternFill>
    </fill>
    <fill>
      <patternFill patternType="solid">
        <fgColor rgb="FF244832"/>
        <bgColor indexed="64"/>
      </patternFill>
    </fill>
    <fill>
      <patternFill patternType="solid">
        <fgColor rgb="FF7B232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5C5A3E"/>
      </left>
      <right style="thin">
        <color rgb="FF5C5A3E"/>
      </right>
      <top style="thin">
        <color rgb="FF5C5A3E"/>
      </top>
      <bottom style="thin">
        <color rgb="FF5C5A3E"/>
      </bottom>
      <diagonal/>
    </border>
    <border>
      <left style="thin">
        <color rgb="FF982C34"/>
      </left>
      <right style="thin">
        <color indexed="64"/>
      </right>
      <top style="thin">
        <color rgb="FF982C34"/>
      </top>
      <bottom/>
      <diagonal/>
    </border>
    <border>
      <left style="thin">
        <color indexed="64"/>
      </left>
      <right style="thin">
        <color indexed="64"/>
      </right>
      <top style="thin">
        <color rgb="FF982C34"/>
      </top>
      <bottom/>
      <diagonal/>
    </border>
    <border>
      <left style="thin">
        <color indexed="64"/>
      </left>
      <right style="thin">
        <color rgb="FF982C34"/>
      </right>
      <top style="thin">
        <color rgb="FF982C34"/>
      </top>
      <bottom/>
      <diagonal/>
    </border>
    <border>
      <left style="thin">
        <color rgb="FF982C34"/>
      </left>
      <right style="thin">
        <color indexed="64"/>
      </right>
      <top/>
      <bottom/>
      <diagonal/>
    </border>
    <border>
      <left style="thin">
        <color indexed="64"/>
      </left>
      <right style="thin">
        <color rgb="FF982C34"/>
      </right>
      <top/>
      <bottom/>
      <diagonal/>
    </border>
    <border>
      <left style="thin">
        <color rgb="FF244832"/>
      </left>
      <right style="thin">
        <color rgb="FF244832"/>
      </right>
      <top style="thin">
        <color rgb="FF244832"/>
      </top>
      <bottom style="thin">
        <color rgb="FF244832"/>
      </bottom>
      <diagonal/>
    </border>
    <border>
      <left style="thin">
        <color rgb="FF5C5A3E"/>
      </left>
      <right/>
      <top style="thin">
        <color rgb="FF5C5A3E"/>
      </top>
      <bottom style="thin">
        <color rgb="FF5C5A3E"/>
      </bottom>
      <diagonal/>
    </border>
    <border>
      <left/>
      <right style="thin">
        <color rgb="FF5C5A3E"/>
      </right>
      <top style="thin">
        <color rgb="FF5C5A3E"/>
      </top>
      <bottom style="thin">
        <color rgb="FF5C5A3E"/>
      </bottom>
      <diagonal/>
    </border>
    <border>
      <left/>
      <right/>
      <top style="thin">
        <color rgb="FF5C5A3E"/>
      </top>
      <bottom style="thin">
        <color rgb="FF5C5A3E"/>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rgb="FF244832"/>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rgb="FF244832"/>
      </left>
      <right/>
      <top style="thin">
        <color rgb="FF244832"/>
      </top>
      <bottom style="thin">
        <color rgb="FF244832"/>
      </bottom>
      <diagonal/>
    </border>
    <border>
      <left/>
      <right/>
      <top style="thin">
        <color rgb="FF244832"/>
      </top>
      <bottom style="thin">
        <color rgb="FF244832"/>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125">
    <xf numFmtId="0" fontId="0" fillId="0" borderId="0" xfId="0"/>
    <xf numFmtId="164" fontId="0" fillId="0" borderId="0" xfId="0" applyNumberFormat="1"/>
    <xf numFmtId="0" fontId="6" fillId="0" borderId="0" xfId="0" applyFont="1" applyAlignment="1">
      <alignment vertical="top" wrapText="1"/>
    </xf>
    <xf numFmtId="0" fontId="8" fillId="2" borderId="6" xfId="0" applyFont="1" applyFill="1" applyBorder="1" applyAlignment="1">
      <alignment vertical="top" wrapText="1"/>
    </xf>
    <xf numFmtId="0" fontId="6" fillId="0" borderId="6" xfId="0" applyFont="1" applyBorder="1" applyAlignment="1">
      <alignment vertical="top" wrapText="1"/>
    </xf>
    <xf numFmtId="0" fontId="5" fillId="0" borderId="6" xfId="0" applyFont="1" applyBorder="1" applyAlignment="1">
      <alignment horizontal="center" vertical="top" wrapText="1"/>
    </xf>
    <xf numFmtId="0" fontId="13" fillId="2" borderId="0" xfId="0" applyFont="1" applyFill="1" applyAlignment="1">
      <alignment vertical="center"/>
    </xf>
    <xf numFmtId="0" fontId="14" fillId="2" borderId="0" xfId="0" applyFont="1" applyFill="1" applyAlignment="1">
      <alignment vertical="center"/>
    </xf>
    <xf numFmtId="0" fontId="13" fillId="2" borderId="0" xfId="0" applyFont="1" applyFill="1"/>
    <xf numFmtId="0" fontId="13" fillId="2" borderId="0" xfId="0" applyFont="1" applyFill="1" applyAlignment="1">
      <alignment horizontal="center"/>
    </xf>
    <xf numFmtId="0" fontId="8" fillId="2" borderId="6" xfId="0" applyFont="1" applyFill="1" applyBorder="1" applyAlignment="1">
      <alignment horizontal="left" vertical="top" wrapText="1"/>
    </xf>
    <xf numFmtId="14" fontId="8" fillId="0" borderId="6" xfId="0" applyNumberFormat="1" applyFont="1" applyFill="1" applyBorder="1" applyAlignment="1">
      <alignment horizontal="left" vertical="top" wrapText="1"/>
    </xf>
    <xf numFmtId="0" fontId="5" fillId="0" borderId="6" xfId="0" applyFont="1" applyBorder="1" applyAlignment="1">
      <alignment vertical="center" wrapText="1"/>
    </xf>
    <xf numFmtId="0" fontId="6" fillId="0" borderId="0" xfId="0" applyFont="1" applyAlignment="1">
      <alignment vertical="center" wrapText="1"/>
    </xf>
    <xf numFmtId="0" fontId="8" fillId="0" borderId="6" xfId="0" applyFont="1" applyBorder="1" applyAlignment="1">
      <alignment vertical="top" wrapText="1"/>
    </xf>
    <xf numFmtId="0" fontId="8" fillId="0" borderId="6" xfId="0" applyFont="1" applyFill="1" applyBorder="1" applyAlignment="1">
      <alignment vertical="top" wrapText="1"/>
    </xf>
    <xf numFmtId="3" fontId="6" fillId="0" borderId="0" xfId="0" applyNumberFormat="1" applyFont="1" applyFill="1" applyAlignment="1">
      <alignment vertical="top" wrapText="1"/>
    </xf>
    <xf numFmtId="2" fontId="6" fillId="0" borderId="0" xfId="0" applyNumberFormat="1" applyFont="1" applyFill="1" applyAlignment="1">
      <alignment vertical="top" wrapText="1"/>
    </xf>
    <xf numFmtId="0" fontId="6" fillId="0" borderId="6" xfId="0" applyFont="1" applyFill="1" applyBorder="1" applyAlignment="1">
      <alignment horizontal="center" vertical="top" wrapText="1"/>
    </xf>
    <xf numFmtId="3" fontId="13" fillId="0" borderId="16" xfId="1" applyNumberFormat="1" applyFont="1" applyFill="1" applyBorder="1" applyAlignment="1">
      <alignment horizontal="center" vertical="center"/>
    </xf>
    <xf numFmtId="10" fontId="12" fillId="4" borderId="26" xfId="3" applyNumberFormat="1" applyFont="1" applyFill="1" applyBorder="1" applyAlignment="1">
      <alignment horizontal="center" vertical="center"/>
    </xf>
    <xf numFmtId="0" fontId="13" fillId="0" borderId="16" xfId="0" applyFont="1" applyFill="1" applyBorder="1" applyAlignment="1">
      <alignment horizontal="center" vertical="center"/>
    </xf>
    <xf numFmtId="0" fontId="16" fillId="0" borderId="16" xfId="0" applyFont="1" applyFill="1" applyBorder="1" applyAlignment="1">
      <alignment horizontal="left" vertical="center"/>
    </xf>
    <xf numFmtId="3" fontId="13" fillId="2" borderId="16" xfId="0" applyNumberFormat="1" applyFont="1" applyFill="1" applyBorder="1" applyAlignment="1">
      <alignment horizontal="center" vertical="center"/>
    </xf>
    <xf numFmtId="10" fontId="13" fillId="0" borderId="16" xfId="3" applyNumberFormat="1" applyFont="1" applyFill="1" applyBorder="1" applyAlignment="1">
      <alignment horizontal="center"/>
    </xf>
    <xf numFmtId="0" fontId="13" fillId="2" borderId="16" xfId="0" applyFont="1" applyFill="1" applyBorder="1" applyAlignment="1">
      <alignment horizontal="center" vertical="center"/>
    </xf>
    <xf numFmtId="0" fontId="16" fillId="2" borderId="16" xfId="0" applyFont="1" applyFill="1" applyBorder="1" applyAlignment="1">
      <alignment horizontal="left" vertical="center"/>
    </xf>
    <xf numFmtId="0" fontId="11" fillId="5" borderId="12" xfId="0" applyFont="1" applyFill="1" applyBorder="1" applyAlignment="1">
      <alignment horizontal="center" vertical="center" wrapText="1"/>
    </xf>
    <xf numFmtId="0" fontId="20" fillId="0" borderId="0" xfId="0" applyFont="1" applyFill="1" applyAlignment="1">
      <alignment horizontal="center"/>
    </xf>
    <xf numFmtId="0" fontId="21" fillId="4" borderId="0" xfId="0" applyFont="1" applyFill="1" applyAlignment="1">
      <alignment horizontal="center"/>
    </xf>
    <xf numFmtId="0" fontId="22" fillId="3" borderId="0" xfId="0" applyFont="1" applyFill="1" applyAlignment="1">
      <alignment horizontal="center"/>
    </xf>
    <xf numFmtId="0" fontId="20" fillId="0" borderId="0" xfId="0" applyFont="1"/>
    <xf numFmtId="0" fontId="20" fillId="0" borderId="0" xfId="0" applyFont="1" applyAlignment="1">
      <alignment wrapText="1"/>
    </xf>
    <xf numFmtId="0" fontId="20" fillId="0" borderId="0" xfId="0" applyFont="1" applyAlignment="1">
      <alignment vertical="top" wrapText="1"/>
    </xf>
    <xf numFmtId="0" fontId="23" fillId="0" borderId="0" xfId="0" applyFont="1"/>
    <xf numFmtId="0" fontId="20" fillId="0" borderId="0" xfId="0" applyFont="1" applyAlignment="1">
      <alignment vertical="top"/>
    </xf>
    <xf numFmtId="0" fontId="24" fillId="0" borderId="0" xfId="0" applyFont="1" applyFill="1" applyAlignment="1">
      <alignment horizontal="center"/>
    </xf>
    <xf numFmtId="0" fontId="25" fillId="4" borderId="0" xfId="0" applyFont="1" applyFill="1" applyAlignment="1">
      <alignment horizontal="center"/>
    </xf>
    <xf numFmtId="0" fontId="26" fillId="3" borderId="0" xfId="0" applyFont="1" applyFill="1" applyAlignment="1">
      <alignment horizontal="center"/>
    </xf>
    <xf numFmtId="0" fontId="24" fillId="0" borderId="0" xfId="0" applyFont="1"/>
    <xf numFmtId="0" fontId="24" fillId="0" borderId="0" xfId="0" applyFont="1" applyAlignment="1">
      <alignment wrapText="1"/>
    </xf>
    <xf numFmtId="0" fontId="24" fillId="0" borderId="0" xfId="0" applyFont="1" applyAlignment="1">
      <alignment vertical="top" wrapText="1"/>
    </xf>
    <xf numFmtId="0" fontId="19" fillId="0" borderId="0" xfId="0" applyFont="1"/>
    <xf numFmtId="0" fontId="24" fillId="0" borderId="0" xfId="0" applyFont="1" applyAlignment="1">
      <alignment vertical="top"/>
    </xf>
    <xf numFmtId="0" fontId="27" fillId="0" borderId="0" xfId="0" applyFont="1" applyAlignment="1">
      <alignment vertical="top" wrapText="1"/>
    </xf>
    <xf numFmtId="0" fontId="8" fillId="2" borderId="6" xfId="0" applyFont="1" applyFill="1" applyBorder="1" applyAlignment="1">
      <alignment horizontal="left" vertical="top" wrapText="1"/>
    </xf>
    <xf numFmtId="0" fontId="12" fillId="4" borderId="4" xfId="0" applyFont="1" applyFill="1" applyBorder="1" applyAlignment="1">
      <alignment horizontal="center" vertical="center"/>
    </xf>
    <xf numFmtId="0" fontId="12" fillId="4" borderId="21" xfId="0" applyFont="1" applyFill="1" applyBorder="1" applyAlignment="1">
      <alignment horizontal="center" vertical="center"/>
    </xf>
    <xf numFmtId="165" fontId="16" fillId="3" borderId="22" xfId="0" applyNumberFormat="1"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4" xfId="0" applyFont="1" applyFill="1" applyBorder="1" applyAlignment="1">
      <alignment horizontal="center" vertical="center" wrapText="1"/>
    </xf>
    <xf numFmtId="3" fontId="12" fillId="4" borderId="25" xfId="0" applyNumberFormat="1" applyFont="1" applyFill="1" applyBorder="1" applyAlignment="1">
      <alignment horizontal="center" vertical="center"/>
    </xf>
    <xf numFmtId="0" fontId="6" fillId="0" borderId="6" xfId="0" applyFont="1" applyFill="1" applyBorder="1" applyAlignment="1">
      <alignment horizontal="center" vertical="top" wrapText="1"/>
    </xf>
    <xf numFmtId="10" fontId="8" fillId="0" borderId="13" xfId="3" applyNumberFormat="1" applyFont="1" applyFill="1" applyBorder="1" applyAlignment="1">
      <alignment horizontal="center" vertical="top" wrapText="1"/>
    </xf>
    <xf numFmtId="10" fontId="8" fillId="0" borderId="14" xfId="3" applyNumberFormat="1" applyFont="1" applyFill="1" applyBorder="1" applyAlignment="1">
      <alignment horizontal="center" vertical="top" wrapText="1"/>
    </xf>
    <xf numFmtId="3" fontId="8" fillId="0" borderId="13" xfId="0" applyNumberFormat="1" applyFont="1" applyFill="1" applyBorder="1" applyAlignment="1">
      <alignment horizontal="center" vertical="top" wrapText="1"/>
    </xf>
    <xf numFmtId="0" fontId="8" fillId="0" borderId="15" xfId="0" applyFont="1" applyFill="1" applyBorder="1" applyAlignment="1">
      <alignment horizontal="center" vertical="top" wrapText="1"/>
    </xf>
    <xf numFmtId="0" fontId="8" fillId="0" borderId="14" xfId="0" applyFont="1" applyFill="1" applyBorder="1" applyAlignment="1">
      <alignment horizontal="center" vertical="top" wrapText="1"/>
    </xf>
    <xf numFmtId="3" fontId="8" fillId="0" borderId="13" xfId="1" applyNumberFormat="1" applyFont="1" applyFill="1" applyBorder="1" applyAlignment="1">
      <alignment horizontal="center" vertical="top" wrapText="1"/>
    </xf>
    <xf numFmtId="3" fontId="8" fillId="0" borderId="15" xfId="1" applyNumberFormat="1" applyFont="1" applyFill="1" applyBorder="1" applyAlignment="1">
      <alignment horizontal="center" vertical="top" wrapText="1"/>
    </xf>
    <xf numFmtId="3" fontId="8" fillId="0" borderId="14" xfId="1" applyNumberFormat="1" applyFont="1" applyFill="1" applyBorder="1" applyAlignment="1">
      <alignment horizontal="center" vertical="top" wrapText="1"/>
    </xf>
    <xf numFmtId="0" fontId="8" fillId="0" borderId="6" xfId="0" applyFont="1" applyFill="1" applyBorder="1" applyAlignment="1">
      <alignment horizontal="center" vertical="top"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5" fillId="0" borderId="6" xfId="0" applyFont="1" applyBorder="1" applyAlignment="1">
      <alignment horizontal="left" vertical="top" wrapText="1"/>
    </xf>
    <xf numFmtId="0" fontId="6" fillId="0" borderId="6" xfId="0" applyFont="1" applyBorder="1" applyAlignment="1">
      <alignment horizontal="left" vertical="top" wrapText="1"/>
    </xf>
    <xf numFmtId="0" fontId="6" fillId="0" borderId="6" xfId="0" applyFont="1" applyFill="1" applyBorder="1" applyAlignment="1">
      <alignment horizontal="left" vertical="top" wrapText="1"/>
    </xf>
    <xf numFmtId="0" fontId="7" fillId="2" borderId="6" xfId="0" applyFont="1" applyFill="1" applyBorder="1" applyAlignment="1">
      <alignment horizontal="left" vertical="top" wrapText="1"/>
    </xf>
    <xf numFmtId="0" fontId="8" fillId="2" borderId="6"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6" xfId="0" applyFont="1" applyBorder="1" applyAlignment="1">
      <alignment horizontal="center" vertical="top" wrapText="1"/>
    </xf>
    <xf numFmtId="0" fontId="6" fillId="0" borderId="6" xfId="0" applyFont="1" applyBorder="1" applyAlignment="1">
      <alignment horizontal="center" vertical="top" wrapText="1"/>
    </xf>
    <xf numFmtId="0" fontId="8" fillId="2" borderId="6" xfId="0" applyFont="1" applyFill="1" applyBorder="1" applyAlignment="1">
      <alignment horizontal="left" vertical="center" wrapText="1"/>
    </xf>
    <xf numFmtId="0" fontId="9" fillId="4" borderId="10"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1" xfId="0" applyFont="1" applyFill="1" applyBorder="1" applyAlignment="1">
      <alignment horizontal="center" vertical="center" wrapText="1"/>
    </xf>
    <xf numFmtId="164" fontId="8" fillId="2" borderId="6" xfId="0" applyNumberFormat="1" applyFont="1" applyFill="1" applyBorder="1" applyAlignment="1">
      <alignment horizontal="center" vertical="top" wrapText="1"/>
    </xf>
    <xf numFmtId="3" fontId="8" fillId="2" borderId="13" xfId="0" applyNumberFormat="1" applyFont="1" applyFill="1" applyBorder="1" applyAlignment="1">
      <alignment horizontal="center" vertical="top" wrapText="1"/>
    </xf>
    <xf numFmtId="3" fontId="8" fillId="2" borderId="15" xfId="0" applyNumberFormat="1" applyFont="1" applyFill="1" applyBorder="1" applyAlignment="1">
      <alignment horizontal="center" vertical="top" wrapText="1"/>
    </xf>
    <xf numFmtId="3" fontId="8" fillId="2" borderId="14" xfId="0" applyNumberFormat="1" applyFont="1" applyFill="1" applyBorder="1" applyAlignment="1">
      <alignment horizontal="center" vertical="top" wrapText="1"/>
    </xf>
    <xf numFmtId="0" fontId="7" fillId="0" borderId="6" xfId="0" quotePrefix="1" applyFont="1" applyFill="1" applyBorder="1" applyAlignment="1">
      <alignment horizontal="center" vertical="top" wrapText="1"/>
    </xf>
    <xf numFmtId="0" fontId="8" fillId="2" borderId="6" xfId="0" quotePrefix="1" applyFont="1" applyFill="1" applyBorder="1" applyAlignment="1">
      <alignment horizontal="center" vertical="top" wrapText="1"/>
    </xf>
    <xf numFmtId="0" fontId="5" fillId="3" borderId="6" xfId="0" applyFont="1" applyFill="1" applyBorder="1" applyAlignment="1">
      <alignment horizontal="center" vertical="center" wrapText="1"/>
    </xf>
    <xf numFmtId="0" fontId="5" fillId="0" borderId="6" xfId="0" applyFont="1" applyBorder="1" applyAlignment="1">
      <alignment horizontal="center" vertical="center" wrapText="1"/>
    </xf>
    <xf numFmtId="3" fontId="8" fillId="0" borderId="6" xfId="0" applyNumberFormat="1" applyFont="1" applyFill="1" applyBorder="1" applyAlignment="1">
      <alignment horizontal="center" vertical="top" wrapText="1"/>
    </xf>
    <xf numFmtId="14" fontId="8" fillId="0" borderId="6" xfId="0" applyNumberFormat="1" applyFont="1" applyFill="1" applyBorder="1" applyAlignment="1">
      <alignment horizontal="center" vertical="top" wrapText="1"/>
    </xf>
    <xf numFmtId="0" fontId="6" fillId="2" borderId="6" xfId="0" applyFont="1" applyFill="1" applyBorder="1" applyAlignment="1">
      <alignment horizontal="center" vertical="top" wrapText="1"/>
    </xf>
    <xf numFmtId="10" fontId="6" fillId="2" borderId="6" xfId="0" applyNumberFormat="1" applyFont="1" applyFill="1" applyBorder="1" applyAlignment="1">
      <alignment horizontal="center" vertical="top" wrapText="1"/>
    </xf>
    <xf numFmtId="3" fontId="5" fillId="2" borderId="6" xfId="0" applyNumberFormat="1" applyFont="1" applyFill="1" applyBorder="1" applyAlignment="1">
      <alignment horizontal="center" vertical="top" wrapText="1"/>
    </xf>
    <xf numFmtId="3" fontId="6" fillId="2" borderId="6" xfId="0" applyNumberFormat="1" applyFont="1" applyFill="1" applyBorder="1" applyAlignment="1">
      <alignment horizontal="center" vertical="top" wrapText="1"/>
    </xf>
    <xf numFmtId="0" fontId="8" fillId="0" borderId="6" xfId="2" applyFont="1" applyBorder="1" applyAlignment="1">
      <alignment horizontal="left" vertical="top" wrapText="1"/>
    </xf>
    <xf numFmtId="0" fontId="8" fillId="0" borderId="6" xfId="0" applyFont="1" applyBorder="1" applyAlignment="1">
      <alignment horizontal="center" vertical="top" wrapText="1"/>
    </xf>
    <xf numFmtId="0" fontId="9" fillId="4" borderId="6" xfId="0" applyFont="1" applyFill="1" applyBorder="1" applyAlignment="1">
      <alignment horizontal="center" vertical="center" wrapText="1"/>
    </xf>
    <xf numFmtId="0" fontId="5" fillId="2" borderId="6" xfId="0" applyFont="1" applyFill="1" applyBorder="1" applyAlignment="1">
      <alignment horizontal="center" vertical="top" wrapText="1"/>
    </xf>
    <xf numFmtId="0" fontId="17" fillId="0" borderId="6" xfId="2" applyFont="1" applyBorder="1" applyAlignment="1">
      <alignment horizontal="center" vertical="top" wrapText="1"/>
    </xf>
    <xf numFmtId="0" fontId="18" fillId="0" borderId="6" xfId="0" applyFont="1" applyBorder="1" applyAlignment="1">
      <alignment horizontal="center" vertical="top" wrapText="1"/>
    </xf>
    <xf numFmtId="0" fontId="8" fillId="0" borderId="6" xfId="0" applyFont="1" applyBorder="1" applyAlignment="1">
      <alignment horizontal="left" vertical="top" wrapText="1"/>
    </xf>
    <xf numFmtId="0" fontId="5" fillId="2" borderId="6" xfId="0" applyFont="1" applyFill="1" applyBorder="1" applyAlignment="1">
      <alignment horizontal="center" vertical="center"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4" xfId="1" applyNumberFormat="1" applyFont="1" applyFill="1" applyBorder="1" applyAlignment="1">
      <alignment horizontal="center" vertical="top" wrapText="1"/>
    </xf>
    <xf numFmtId="0" fontId="2" fillId="0" borderId="3" xfId="1" applyNumberFormat="1" applyFont="1" applyFill="1" applyBorder="1" applyAlignment="1">
      <alignment horizontal="center" vertical="top" wrapText="1"/>
    </xf>
    <xf numFmtId="0" fontId="2" fillId="0" borderId="2" xfId="1" applyNumberFormat="1" applyFont="1" applyFill="1" applyBorder="1" applyAlignment="1">
      <alignment horizontal="center" vertical="top" wrapText="1"/>
    </xf>
    <xf numFmtId="0" fontId="2" fillId="0" borderId="1" xfId="1"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4" fillId="0" borderId="4" xfId="1" applyNumberFormat="1" applyFont="1" applyFill="1" applyBorder="1" applyAlignment="1">
      <alignment horizontal="center" vertical="top" wrapText="1"/>
    </xf>
    <xf numFmtId="0" fontId="4" fillId="0" borderId="3" xfId="1" applyNumberFormat="1" applyFont="1" applyFill="1" applyBorder="1" applyAlignment="1">
      <alignment horizontal="center" vertical="top" wrapText="1"/>
    </xf>
    <xf numFmtId="0" fontId="4" fillId="0" borderId="2" xfId="1" applyNumberFormat="1" applyFont="1" applyFill="1" applyBorder="1" applyAlignment="1">
      <alignment horizontal="center" vertical="top" wrapText="1"/>
    </xf>
    <xf numFmtId="0" fontId="2" fillId="2" borderId="1" xfId="0" applyFont="1" applyFill="1" applyBorder="1" applyAlignment="1">
      <alignment horizontal="center" vertical="top" wrapText="1"/>
    </xf>
    <xf numFmtId="0" fontId="11" fillId="5" borderId="27"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2" fillId="4" borderId="23" xfId="0" applyFont="1" applyFill="1" applyBorder="1" applyAlignment="1">
      <alignment horizontal="center"/>
    </xf>
    <xf numFmtId="0" fontId="12" fillId="4" borderId="24" xfId="0" applyFont="1" applyFill="1" applyBorder="1" applyAlignment="1">
      <alignment horizontal="center"/>
    </xf>
    <xf numFmtId="0" fontId="15" fillId="3" borderId="17" xfId="0" applyFont="1" applyFill="1" applyBorder="1" applyAlignment="1">
      <alignment horizontal="center" vertical="center"/>
    </xf>
    <xf numFmtId="0" fontId="15" fillId="3"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20"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0" xfId="0" applyFont="1" applyFill="1" applyAlignment="1">
      <alignment horizontal="center" vertical="center" wrapText="1"/>
    </xf>
    <xf numFmtId="0" fontId="28" fillId="0" borderId="6" xfId="2" applyFont="1" applyFill="1" applyBorder="1" applyAlignment="1">
      <alignment horizontal="center" vertical="top" wrapText="1"/>
    </xf>
    <xf numFmtId="0" fontId="29" fillId="0" borderId="6" xfId="2" applyFont="1" applyFill="1" applyBorder="1" applyAlignment="1">
      <alignment horizontal="center" vertical="top" wrapText="1"/>
    </xf>
  </cellXfs>
  <cellStyles count="4">
    <cellStyle name="Hipervínculo" xfId="2" builtinId="8"/>
    <cellStyle name="Millares" xfId="1" builtinId="3"/>
    <cellStyle name="Normal" xfId="0" builtinId="0"/>
    <cellStyle name="Porcentaje" xfId="3" builtinId="5"/>
  </cellStyles>
  <dxfs count="0"/>
  <tableStyles count="0" defaultTableStyle="TableStyleMedium2" defaultPivotStyle="PivotStyleLight16"/>
  <colors>
    <mruColors>
      <color rgb="FF8BFFBF"/>
      <color rgb="FF7B2329"/>
      <color rgb="FF5C5A3E"/>
      <color rgb="FFE9D2AF"/>
      <color rgb="FF244832"/>
      <color rgb="FFFF3300"/>
      <color rgb="FFFFFFCC"/>
      <color rgb="FF982C34"/>
      <color rgb="FFB01C35"/>
      <color rgb="FFC71B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tricia.vazquez@salud.gob.mx" TargetMode="External"/><Relationship Id="rId1" Type="http://schemas.openxmlformats.org/officeDocument/2006/relationships/hyperlink" Target="mailto:marcela.sanchez@salud.gob.mx"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tabSelected="1" view="pageBreakPreview" topLeftCell="A16" zoomScale="75" zoomScaleNormal="50" zoomScaleSheetLayoutView="75" zoomScalePageLayoutView="80" workbookViewId="0">
      <selection sqref="A1:L1"/>
    </sheetView>
  </sheetViews>
  <sheetFormatPr baseColWidth="10" defaultColWidth="11.42578125" defaultRowHeight="20.25"/>
  <cols>
    <col min="1" max="1" width="19.42578125" style="2" customWidth="1"/>
    <col min="2" max="2" width="32.85546875" style="2" customWidth="1"/>
    <col min="3" max="3" width="16.140625" style="2" customWidth="1"/>
    <col min="4" max="4" width="11.42578125" style="2"/>
    <col min="5" max="5" width="17.140625" style="2" customWidth="1"/>
    <col min="6" max="6" width="29.140625" style="2" customWidth="1"/>
    <col min="7" max="7" width="27.5703125" style="2" customWidth="1"/>
    <col min="8" max="8" width="24" style="2" customWidth="1"/>
    <col min="9" max="9" width="16.42578125" style="2" customWidth="1"/>
    <col min="10" max="10" width="12.42578125" style="2" customWidth="1"/>
    <col min="11" max="11" width="25" style="2" customWidth="1"/>
    <col min="12" max="12" width="19.42578125" style="2" customWidth="1"/>
    <col min="13" max="13" width="6.42578125" style="2" customWidth="1"/>
    <col min="14" max="14" width="188.5703125" style="44" customWidth="1"/>
    <col min="15" max="15" width="23" style="2" bestFit="1" customWidth="1"/>
    <col min="16" max="16384" width="11.42578125" style="2"/>
  </cols>
  <sheetData>
    <row r="1" spans="1:14">
      <c r="A1" s="62" t="s">
        <v>74</v>
      </c>
      <c r="B1" s="63"/>
      <c r="C1" s="63"/>
      <c r="D1" s="63"/>
      <c r="E1" s="63"/>
      <c r="F1" s="63"/>
      <c r="G1" s="63"/>
      <c r="H1" s="63"/>
      <c r="I1" s="63"/>
      <c r="J1" s="63"/>
      <c r="K1" s="63"/>
      <c r="L1" s="64"/>
      <c r="N1" s="36"/>
    </row>
    <row r="2" spans="1:14">
      <c r="A2" s="65" t="s">
        <v>73</v>
      </c>
      <c r="B2" s="65"/>
      <c r="C2" s="65"/>
      <c r="D2" s="65"/>
      <c r="E2" s="65"/>
      <c r="F2" s="65"/>
      <c r="G2" s="65"/>
      <c r="H2" s="65"/>
      <c r="I2" s="65"/>
      <c r="J2" s="65"/>
      <c r="K2" s="65"/>
      <c r="L2" s="65"/>
      <c r="N2" s="36"/>
    </row>
    <row r="3" spans="1:14">
      <c r="A3" s="66" t="s">
        <v>72</v>
      </c>
      <c r="B3" s="66"/>
      <c r="C3" s="67">
        <v>33</v>
      </c>
      <c r="D3" s="67"/>
      <c r="E3" s="67"/>
      <c r="F3" s="67"/>
      <c r="G3" s="67"/>
      <c r="H3" s="67"/>
      <c r="I3" s="67"/>
      <c r="J3" s="67"/>
      <c r="K3" s="67"/>
      <c r="L3" s="67"/>
      <c r="N3" s="37"/>
    </row>
    <row r="4" spans="1:14">
      <c r="A4" s="66" t="s">
        <v>71</v>
      </c>
      <c r="B4" s="66"/>
      <c r="C4" s="68" t="s">
        <v>121</v>
      </c>
      <c r="D4" s="68"/>
      <c r="E4" s="68"/>
      <c r="F4" s="68"/>
      <c r="G4" s="68"/>
      <c r="H4" s="68"/>
      <c r="I4" s="68"/>
      <c r="J4" s="68"/>
      <c r="K4" s="68"/>
      <c r="L4" s="68"/>
      <c r="N4" s="38"/>
    </row>
    <row r="5" spans="1:14">
      <c r="A5" s="65" t="s">
        <v>70</v>
      </c>
      <c r="B5" s="65"/>
      <c r="C5" s="65"/>
      <c r="D5" s="65"/>
      <c r="E5" s="65"/>
      <c r="F5" s="65"/>
      <c r="G5" s="65"/>
      <c r="H5" s="65"/>
      <c r="I5" s="65"/>
      <c r="J5" s="65"/>
      <c r="K5" s="65"/>
      <c r="L5" s="65"/>
      <c r="N5" s="38"/>
    </row>
    <row r="6" spans="1:14">
      <c r="A6" s="66" t="s">
        <v>69</v>
      </c>
      <c r="B6" s="66"/>
      <c r="C6" s="69">
        <v>4</v>
      </c>
      <c r="D6" s="69"/>
      <c r="E6" s="69"/>
      <c r="F6" s="66" t="s">
        <v>68</v>
      </c>
      <c r="G6" s="66"/>
      <c r="H6" s="69" t="s">
        <v>108</v>
      </c>
      <c r="I6" s="70"/>
      <c r="J6" s="70"/>
      <c r="K6" s="70"/>
      <c r="L6" s="70"/>
      <c r="N6" s="39"/>
    </row>
    <row r="7" spans="1:14" ht="42.75" customHeight="1">
      <c r="A7" s="66" t="s">
        <v>67</v>
      </c>
      <c r="B7" s="66"/>
      <c r="C7" s="67" t="s">
        <v>206</v>
      </c>
      <c r="D7" s="67"/>
      <c r="E7" s="67"/>
      <c r="F7" s="67"/>
      <c r="G7" s="67"/>
      <c r="H7" s="67"/>
      <c r="I7" s="67"/>
      <c r="J7" s="67"/>
      <c r="K7" s="67"/>
      <c r="L7" s="67"/>
      <c r="N7" s="39"/>
    </row>
    <row r="8" spans="1:14">
      <c r="A8" s="66" t="s">
        <v>66</v>
      </c>
      <c r="B8" s="66"/>
      <c r="C8" s="71" t="s">
        <v>114</v>
      </c>
      <c r="D8" s="71"/>
      <c r="E8" s="71"/>
      <c r="F8" s="66" t="s">
        <v>65</v>
      </c>
      <c r="G8" s="66"/>
      <c r="H8" s="67" t="s">
        <v>64</v>
      </c>
      <c r="I8" s="67"/>
      <c r="J8" s="67"/>
      <c r="K8" s="67"/>
      <c r="L8" s="67"/>
      <c r="N8" s="40"/>
    </row>
    <row r="9" spans="1:14" ht="57.75" customHeight="1">
      <c r="A9" s="66" t="s">
        <v>63</v>
      </c>
      <c r="B9" s="66"/>
      <c r="C9" s="67" t="s">
        <v>191</v>
      </c>
      <c r="D9" s="67"/>
      <c r="E9" s="67"/>
      <c r="F9" s="67"/>
      <c r="G9" s="67"/>
      <c r="H9" s="67"/>
      <c r="I9" s="67"/>
      <c r="J9" s="67"/>
      <c r="K9" s="67"/>
      <c r="L9" s="67"/>
      <c r="N9" s="41"/>
    </row>
    <row r="10" spans="1:14" ht="43.5" customHeight="1">
      <c r="A10" s="66" t="s">
        <v>62</v>
      </c>
      <c r="B10" s="66"/>
      <c r="C10" s="67" t="s">
        <v>186</v>
      </c>
      <c r="D10" s="67"/>
      <c r="E10" s="67"/>
      <c r="F10" s="67"/>
      <c r="G10" s="67"/>
      <c r="H10" s="67"/>
      <c r="I10" s="67"/>
      <c r="J10" s="67"/>
      <c r="K10" s="67"/>
      <c r="L10" s="67"/>
      <c r="N10" s="41"/>
    </row>
    <row r="11" spans="1:14">
      <c r="A11" s="66" t="s">
        <v>61</v>
      </c>
      <c r="B11" s="66"/>
      <c r="C11" s="70" t="s">
        <v>177</v>
      </c>
      <c r="D11" s="70"/>
      <c r="E11" s="70"/>
      <c r="F11" s="70"/>
      <c r="G11" s="70"/>
      <c r="H11" s="70"/>
      <c r="I11" s="70"/>
      <c r="J11" s="70"/>
      <c r="K11" s="70"/>
      <c r="L11" s="70"/>
      <c r="N11" s="40"/>
    </row>
    <row r="12" spans="1:14">
      <c r="A12" s="66" t="s">
        <v>60</v>
      </c>
      <c r="B12" s="66"/>
      <c r="C12" s="67" t="s">
        <v>178</v>
      </c>
      <c r="D12" s="67"/>
      <c r="E12" s="67"/>
      <c r="F12" s="67"/>
      <c r="G12" s="67"/>
      <c r="H12" s="67"/>
      <c r="I12" s="67"/>
      <c r="J12" s="67"/>
      <c r="K12" s="67"/>
      <c r="L12" s="67"/>
      <c r="N12" s="39"/>
    </row>
    <row r="13" spans="1:14">
      <c r="A13" s="66" t="s">
        <v>59</v>
      </c>
      <c r="B13" s="66"/>
      <c r="C13" s="68" t="s">
        <v>179</v>
      </c>
      <c r="D13" s="68"/>
      <c r="E13" s="68"/>
      <c r="F13" s="66" t="s">
        <v>58</v>
      </c>
      <c r="G13" s="66"/>
      <c r="H13" s="73"/>
      <c r="I13" s="73"/>
      <c r="J13" s="73"/>
      <c r="K13" s="73"/>
      <c r="L13" s="73"/>
      <c r="N13" s="39"/>
    </row>
    <row r="14" spans="1:14">
      <c r="A14" s="66" t="s">
        <v>57</v>
      </c>
      <c r="B14" s="66"/>
      <c r="C14" s="67" t="s">
        <v>16</v>
      </c>
      <c r="D14" s="67"/>
      <c r="E14" s="67"/>
      <c r="F14" s="67"/>
      <c r="G14" s="67"/>
      <c r="H14" s="67"/>
      <c r="I14" s="67"/>
      <c r="J14" s="67"/>
      <c r="K14" s="67"/>
      <c r="L14" s="67"/>
      <c r="N14" s="40"/>
    </row>
    <row r="15" spans="1:14">
      <c r="A15" s="65" t="s">
        <v>56</v>
      </c>
      <c r="B15" s="65"/>
      <c r="C15" s="65"/>
      <c r="D15" s="65"/>
      <c r="E15" s="65"/>
      <c r="F15" s="65"/>
      <c r="G15" s="65"/>
      <c r="H15" s="65"/>
      <c r="I15" s="65"/>
      <c r="J15" s="65"/>
      <c r="K15" s="65"/>
      <c r="L15" s="65"/>
      <c r="N15" s="38"/>
    </row>
    <row r="16" spans="1:14" ht="40.5">
      <c r="A16" s="5" t="s">
        <v>55</v>
      </c>
      <c r="B16" s="5" t="s">
        <v>54</v>
      </c>
      <c r="C16" s="5" t="s">
        <v>53</v>
      </c>
      <c r="D16" s="72" t="s">
        <v>52</v>
      </c>
      <c r="E16" s="72"/>
      <c r="F16" s="72" t="s">
        <v>51</v>
      </c>
      <c r="G16" s="72"/>
      <c r="H16" s="72" t="s">
        <v>50</v>
      </c>
      <c r="I16" s="72"/>
      <c r="J16" s="5" t="s">
        <v>49</v>
      </c>
      <c r="K16" s="5" t="s">
        <v>48</v>
      </c>
      <c r="L16" s="5" t="s">
        <v>47</v>
      </c>
      <c r="N16" s="39"/>
    </row>
    <row r="17" spans="1:14">
      <c r="A17" s="18" t="s">
        <v>117</v>
      </c>
      <c r="B17" s="18" t="s">
        <v>119</v>
      </c>
      <c r="C17" s="18" t="s">
        <v>118</v>
      </c>
      <c r="D17" s="61" t="s">
        <v>115</v>
      </c>
      <c r="E17" s="61"/>
      <c r="F17" s="61" t="s">
        <v>188</v>
      </c>
      <c r="G17" s="61"/>
      <c r="H17" s="123" t="s">
        <v>120</v>
      </c>
      <c r="I17" s="124"/>
      <c r="J17" s="18">
        <v>55</v>
      </c>
      <c r="K17" s="18" t="s">
        <v>116</v>
      </c>
      <c r="L17" s="18">
        <v>53505</v>
      </c>
      <c r="N17" s="38"/>
    </row>
    <row r="18" spans="1:14" ht="40.5">
      <c r="A18" s="18" t="s">
        <v>182</v>
      </c>
      <c r="B18" s="18" t="s">
        <v>183</v>
      </c>
      <c r="C18" s="18" t="s">
        <v>92</v>
      </c>
      <c r="D18" s="61" t="s">
        <v>115</v>
      </c>
      <c r="E18" s="61"/>
      <c r="F18" s="61" t="s">
        <v>187</v>
      </c>
      <c r="G18" s="61"/>
      <c r="H18" s="123" t="s">
        <v>184</v>
      </c>
      <c r="I18" s="123"/>
      <c r="J18" s="18">
        <v>55</v>
      </c>
      <c r="K18" s="18" t="s">
        <v>185</v>
      </c>
      <c r="L18" s="18">
        <v>59169</v>
      </c>
      <c r="N18" s="42"/>
    </row>
    <row r="19" spans="1:14">
      <c r="A19" s="65" t="s">
        <v>46</v>
      </c>
      <c r="B19" s="65"/>
      <c r="C19" s="65"/>
      <c r="D19" s="65"/>
      <c r="E19" s="65"/>
      <c r="F19" s="65"/>
      <c r="G19" s="65"/>
      <c r="H19" s="65"/>
      <c r="I19" s="65"/>
      <c r="J19" s="65"/>
      <c r="K19" s="65"/>
      <c r="L19" s="65"/>
      <c r="N19" s="37"/>
    </row>
    <row r="20" spans="1:14" ht="72.75" customHeight="1">
      <c r="A20" s="74" t="s">
        <v>173</v>
      </c>
      <c r="B20" s="74"/>
      <c r="C20" s="74"/>
      <c r="D20" s="74"/>
      <c r="E20" s="74"/>
      <c r="F20" s="74"/>
      <c r="G20" s="74"/>
      <c r="H20" s="74"/>
      <c r="I20" s="74"/>
      <c r="J20" s="74"/>
      <c r="K20" s="74"/>
      <c r="L20" s="74"/>
      <c r="N20" s="41"/>
    </row>
    <row r="21" spans="1:14">
      <c r="A21" s="75" t="s">
        <v>45</v>
      </c>
      <c r="B21" s="76"/>
      <c r="C21" s="76"/>
      <c r="D21" s="76"/>
      <c r="E21" s="76"/>
      <c r="F21" s="76"/>
      <c r="G21" s="76"/>
      <c r="H21" s="76"/>
      <c r="I21" s="76"/>
      <c r="J21" s="76"/>
      <c r="K21" s="76"/>
      <c r="L21" s="77"/>
      <c r="N21" s="38"/>
    </row>
    <row r="22" spans="1:14">
      <c r="A22" s="66" t="s">
        <v>44</v>
      </c>
      <c r="B22" s="66"/>
      <c r="C22" s="67" t="s">
        <v>109</v>
      </c>
      <c r="D22" s="67"/>
      <c r="E22" s="67"/>
      <c r="F22" s="67"/>
      <c r="G22" s="67"/>
      <c r="H22" s="67"/>
      <c r="I22" s="67"/>
      <c r="J22" s="67"/>
      <c r="K22" s="67"/>
      <c r="L22" s="67"/>
      <c r="N22" s="42"/>
    </row>
    <row r="23" spans="1:14">
      <c r="A23" s="65" t="s">
        <v>43</v>
      </c>
      <c r="B23" s="65"/>
      <c r="C23" s="65"/>
      <c r="D23" s="65"/>
      <c r="E23" s="65"/>
      <c r="F23" s="65"/>
      <c r="G23" s="65"/>
      <c r="H23" s="65"/>
      <c r="I23" s="65"/>
      <c r="J23" s="65"/>
      <c r="K23" s="65"/>
      <c r="L23" s="65"/>
      <c r="N23" s="39"/>
    </row>
    <row r="24" spans="1:14">
      <c r="A24" s="72" t="s">
        <v>35</v>
      </c>
      <c r="B24" s="72"/>
      <c r="C24" s="72"/>
      <c r="D24" s="72"/>
      <c r="E24" s="72" t="s">
        <v>29</v>
      </c>
      <c r="F24" s="72"/>
      <c r="G24" s="72"/>
      <c r="H24" s="72"/>
      <c r="I24" s="72" t="s">
        <v>42</v>
      </c>
      <c r="J24" s="72"/>
      <c r="K24" s="72"/>
      <c r="L24" s="72"/>
      <c r="N24" s="38"/>
    </row>
    <row r="25" spans="1:14" ht="63" customHeight="1">
      <c r="A25" s="73">
        <v>2024</v>
      </c>
      <c r="B25" s="73"/>
      <c r="C25" s="73"/>
      <c r="D25" s="73"/>
      <c r="E25" s="73">
        <v>2024</v>
      </c>
      <c r="F25" s="73"/>
      <c r="G25" s="73"/>
      <c r="H25" s="73"/>
      <c r="I25" s="67" t="s">
        <v>189</v>
      </c>
      <c r="J25" s="67"/>
      <c r="K25" s="67"/>
      <c r="L25" s="67"/>
      <c r="N25" s="40"/>
    </row>
    <row r="26" spans="1:14">
      <c r="A26" s="72" t="s">
        <v>41</v>
      </c>
      <c r="B26" s="72"/>
      <c r="C26" s="72"/>
      <c r="D26" s="72"/>
      <c r="E26" s="72" t="s">
        <v>27</v>
      </c>
      <c r="F26" s="72"/>
      <c r="G26" s="72"/>
      <c r="H26" s="72"/>
      <c r="I26" s="72" t="s">
        <v>26</v>
      </c>
      <c r="J26" s="72"/>
      <c r="K26" s="72"/>
      <c r="L26" s="72"/>
      <c r="N26" s="41"/>
    </row>
    <row r="27" spans="1:14">
      <c r="A27" s="78">
        <v>19</v>
      </c>
      <c r="B27" s="78"/>
      <c r="C27" s="78"/>
      <c r="D27" s="78"/>
      <c r="E27" s="79">
        <v>190</v>
      </c>
      <c r="F27" s="80"/>
      <c r="G27" s="80"/>
      <c r="H27" s="81"/>
      <c r="I27" s="79">
        <v>256</v>
      </c>
      <c r="J27" s="80"/>
      <c r="K27" s="80"/>
      <c r="L27" s="81"/>
      <c r="N27" s="41"/>
    </row>
    <row r="28" spans="1:14">
      <c r="A28" s="65" t="s">
        <v>40</v>
      </c>
      <c r="B28" s="65"/>
      <c r="C28" s="65"/>
      <c r="D28" s="65"/>
      <c r="E28" s="65"/>
      <c r="F28" s="65"/>
      <c r="G28" s="65"/>
      <c r="H28" s="65"/>
      <c r="I28" s="65"/>
      <c r="J28" s="65"/>
      <c r="K28" s="65"/>
      <c r="L28" s="65"/>
      <c r="N28" s="41"/>
    </row>
    <row r="29" spans="1:14">
      <c r="A29" s="72" t="s">
        <v>39</v>
      </c>
      <c r="B29" s="72"/>
      <c r="C29" s="72"/>
      <c r="D29" s="72"/>
      <c r="E29" s="72" t="s">
        <v>38</v>
      </c>
      <c r="F29" s="72"/>
      <c r="G29" s="72"/>
      <c r="H29" s="72"/>
      <c r="I29" s="72" t="s">
        <v>37</v>
      </c>
      <c r="J29" s="72"/>
      <c r="K29" s="72"/>
      <c r="L29" s="72"/>
      <c r="N29" s="38"/>
    </row>
    <row r="30" spans="1:14">
      <c r="A30" s="82" t="s">
        <v>180</v>
      </c>
      <c r="B30" s="82"/>
      <c r="C30" s="82"/>
      <c r="D30" s="82"/>
      <c r="E30" s="83" t="s">
        <v>190</v>
      </c>
      <c r="F30" s="83"/>
      <c r="G30" s="83"/>
      <c r="H30" s="83"/>
      <c r="I30" s="83" t="s">
        <v>181</v>
      </c>
      <c r="J30" s="83"/>
      <c r="K30" s="83"/>
      <c r="L30" s="83"/>
      <c r="N30" s="39"/>
    </row>
    <row r="31" spans="1:14">
      <c r="A31" s="65" t="s">
        <v>36</v>
      </c>
      <c r="B31" s="65"/>
      <c r="C31" s="65"/>
      <c r="D31" s="65"/>
      <c r="E31" s="65"/>
      <c r="F31" s="65"/>
      <c r="G31" s="65"/>
      <c r="H31" s="65"/>
      <c r="I31" s="65"/>
      <c r="J31" s="65"/>
      <c r="K31" s="65"/>
      <c r="L31" s="65"/>
      <c r="N31" s="41"/>
    </row>
    <row r="32" spans="1:14">
      <c r="A32" s="72" t="s">
        <v>35</v>
      </c>
      <c r="B32" s="72"/>
      <c r="C32" s="72" t="s">
        <v>28</v>
      </c>
      <c r="D32" s="72"/>
      <c r="E32" s="72" t="s">
        <v>27</v>
      </c>
      <c r="F32" s="72"/>
      <c r="G32" s="72"/>
      <c r="H32" s="72" t="s">
        <v>26</v>
      </c>
      <c r="I32" s="72"/>
      <c r="J32" s="72"/>
      <c r="K32" s="72" t="s">
        <v>34</v>
      </c>
      <c r="L32" s="72"/>
      <c r="N32" s="39"/>
    </row>
    <row r="33" spans="1:15">
      <c r="A33" s="52">
        <v>2024</v>
      </c>
      <c r="B33" s="52"/>
      <c r="C33" s="53">
        <f>E33/H33</f>
        <v>0.7421875</v>
      </c>
      <c r="D33" s="54"/>
      <c r="E33" s="55">
        <v>190</v>
      </c>
      <c r="F33" s="56"/>
      <c r="G33" s="57"/>
      <c r="H33" s="58">
        <v>256</v>
      </c>
      <c r="I33" s="59"/>
      <c r="J33" s="60"/>
      <c r="K33" s="61" t="s">
        <v>122</v>
      </c>
      <c r="L33" s="61"/>
      <c r="M33" s="17"/>
      <c r="N33" s="39"/>
      <c r="O33" s="16"/>
    </row>
    <row r="34" spans="1:15">
      <c r="A34" s="65" t="s">
        <v>33</v>
      </c>
      <c r="B34" s="65"/>
      <c r="C34" s="65"/>
      <c r="D34" s="65"/>
      <c r="E34" s="65"/>
      <c r="F34" s="65"/>
      <c r="G34" s="65"/>
      <c r="H34" s="65"/>
      <c r="I34" s="65"/>
      <c r="J34" s="65"/>
      <c r="K34" s="65"/>
      <c r="L34" s="65"/>
      <c r="N34" s="41"/>
    </row>
    <row r="35" spans="1:15" s="13" customFormat="1">
      <c r="A35" s="12" t="s">
        <v>29</v>
      </c>
      <c r="B35" s="85" t="s">
        <v>28</v>
      </c>
      <c r="C35" s="85"/>
      <c r="D35" s="85" t="s">
        <v>27</v>
      </c>
      <c r="E35" s="85"/>
      <c r="F35" s="85" t="s">
        <v>26</v>
      </c>
      <c r="G35" s="85"/>
      <c r="H35" s="85" t="s">
        <v>32</v>
      </c>
      <c r="I35" s="85"/>
      <c r="J35" s="85" t="s">
        <v>31</v>
      </c>
      <c r="K35" s="85"/>
      <c r="L35" s="85"/>
      <c r="N35" s="39"/>
    </row>
    <row r="36" spans="1:15">
      <c r="A36" s="3" t="s">
        <v>16</v>
      </c>
      <c r="B36" s="53">
        <f>C33</f>
        <v>0.7421875</v>
      </c>
      <c r="C36" s="54"/>
      <c r="D36" s="86">
        <f>+E27</f>
        <v>190</v>
      </c>
      <c r="E36" s="86"/>
      <c r="F36" s="58">
        <f>+I27</f>
        <v>256</v>
      </c>
      <c r="G36" s="60"/>
      <c r="H36" s="61" t="s">
        <v>16</v>
      </c>
      <c r="I36" s="61"/>
      <c r="J36" s="87">
        <v>45688</v>
      </c>
      <c r="K36" s="87"/>
      <c r="L36" s="87"/>
      <c r="N36" s="39"/>
    </row>
    <row r="37" spans="1:15">
      <c r="A37" s="84" t="s">
        <v>30</v>
      </c>
      <c r="B37" s="84"/>
      <c r="C37" s="84"/>
      <c r="D37" s="84"/>
      <c r="E37" s="84"/>
      <c r="F37" s="84"/>
      <c r="G37" s="84"/>
      <c r="H37" s="84"/>
      <c r="I37" s="84"/>
      <c r="J37" s="84"/>
      <c r="K37" s="84"/>
      <c r="L37" s="84"/>
      <c r="N37" s="43"/>
    </row>
    <row r="38" spans="1:15">
      <c r="A38" s="85" t="s">
        <v>29</v>
      </c>
      <c r="B38" s="85"/>
      <c r="C38" s="85"/>
      <c r="D38" s="85" t="s">
        <v>28</v>
      </c>
      <c r="E38" s="85"/>
      <c r="F38" s="85"/>
      <c r="G38" s="85" t="s">
        <v>27</v>
      </c>
      <c r="H38" s="85"/>
      <c r="I38" s="85"/>
      <c r="J38" s="85" t="s">
        <v>26</v>
      </c>
      <c r="K38" s="85"/>
      <c r="L38" s="85"/>
      <c r="N38" s="39"/>
    </row>
    <row r="39" spans="1:15">
      <c r="A39" s="88">
        <v>2024</v>
      </c>
      <c r="B39" s="88"/>
      <c r="C39" s="88"/>
      <c r="D39" s="89">
        <f>C33</f>
        <v>0.7421875</v>
      </c>
      <c r="E39" s="89"/>
      <c r="F39" s="89"/>
      <c r="G39" s="90">
        <f>+E27</f>
        <v>190</v>
      </c>
      <c r="H39" s="90"/>
      <c r="I39" s="90"/>
      <c r="J39" s="91">
        <f>+I27</f>
        <v>256</v>
      </c>
      <c r="K39" s="91"/>
      <c r="L39" s="91"/>
      <c r="N39" s="38"/>
    </row>
    <row r="40" spans="1:15">
      <c r="A40" s="75" t="s">
        <v>25</v>
      </c>
      <c r="B40" s="76"/>
      <c r="C40" s="76"/>
      <c r="D40" s="76"/>
      <c r="E40" s="76"/>
      <c r="F40" s="76"/>
      <c r="G40" s="76"/>
      <c r="H40" s="76"/>
      <c r="I40" s="76"/>
      <c r="J40" s="76"/>
      <c r="K40" s="76"/>
      <c r="L40" s="77"/>
      <c r="N40" s="39"/>
    </row>
    <row r="41" spans="1:15" ht="40.5">
      <c r="A41" s="5" t="s">
        <v>24</v>
      </c>
      <c r="B41" s="5" t="s">
        <v>23</v>
      </c>
      <c r="C41" s="72" t="s">
        <v>22</v>
      </c>
      <c r="D41" s="72"/>
      <c r="E41" s="72"/>
      <c r="F41" s="5" t="s">
        <v>21</v>
      </c>
      <c r="G41" s="5" t="s">
        <v>0</v>
      </c>
      <c r="H41" s="5" t="s">
        <v>20</v>
      </c>
      <c r="I41" s="72" t="s">
        <v>19</v>
      </c>
      <c r="J41" s="72"/>
      <c r="K41" s="5" t="s">
        <v>18</v>
      </c>
      <c r="L41" s="5" t="s">
        <v>17</v>
      </c>
      <c r="N41" s="41"/>
    </row>
    <row r="42" spans="1:15" ht="283.5">
      <c r="A42" s="45" t="s">
        <v>194</v>
      </c>
      <c r="B42" s="14" t="s">
        <v>193</v>
      </c>
      <c r="C42" s="92" t="s">
        <v>207</v>
      </c>
      <c r="D42" s="67"/>
      <c r="E42" s="67"/>
      <c r="F42" s="4" t="s">
        <v>195</v>
      </c>
      <c r="G42" s="4" t="s">
        <v>196</v>
      </c>
      <c r="H42" s="14" t="s">
        <v>16</v>
      </c>
      <c r="I42" s="93" t="s">
        <v>198</v>
      </c>
      <c r="J42" s="93"/>
      <c r="K42" s="15" t="s">
        <v>197</v>
      </c>
      <c r="L42" s="11">
        <v>45747</v>
      </c>
      <c r="N42" s="39"/>
    </row>
    <row r="43" spans="1:15" ht="276.75" customHeight="1">
      <c r="A43" s="10" t="s">
        <v>192</v>
      </c>
      <c r="B43" s="14" t="s">
        <v>199</v>
      </c>
      <c r="C43" s="92" t="s">
        <v>208</v>
      </c>
      <c r="D43" s="67"/>
      <c r="E43" s="67"/>
      <c r="F43" s="4" t="s">
        <v>200</v>
      </c>
      <c r="G43" s="4" t="s">
        <v>196</v>
      </c>
      <c r="H43" s="14" t="s">
        <v>16</v>
      </c>
      <c r="I43" s="93" t="s">
        <v>198</v>
      </c>
      <c r="J43" s="93"/>
      <c r="K43" s="15" t="s">
        <v>201</v>
      </c>
      <c r="L43" s="11">
        <v>45747</v>
      </c>
      <c r="N43" s="39"/>
    </row>
    <row r="44" spans="1:15">
      <c r="A44" s="75" t="s">
        <v>15</v>
      </c>
      <c r="B44" s="76"/>
      <c r="C44" s="76"/>
      <c r="D44" s="76"/>
      <c r="E44" s="76"/>
      <c r="F44" s="76"/>
      <c r="G44" s="76"/>
      <c r="H44" s="76"/>
      <c r="I44" s="76"/>
      <c r="J44" s="76"/>
      <c r="K44" s="76"/>
      <c r="L44" s="77"/>
      <c r="N44" s="39"/>
    </row>
    <row r="45" spans="1:15">
      <c r="A45" s="65" t="s">
        <v>14</v>
      </c>
      <c r="B45" s="65"/>
      <c r="C45" s="65"/>
      <c r="D45" s="65"/>
      <c r="E45" s="65"/>
      <c r="F45" s="65"/>
      <c r="G45" s="65"/>
      <c r="H45" s="65"/>
      <c r="I45" s="65"/>
      <c r="J45" s="65"/>
      <c r="K45" s="65"/>
      <c r="L45" s="65"/>
      <c r="N45" s="37"/>
    </row>
    <row r="46" spans="1:15" ht="24">
      <c r="A46" s="66" t="s">
        <v>13</v>
      </c>
      <c r="B46" s="66"/>
      <c r="C46" s="66"/>
      <c r="D46" s="96" t="s">
        <v>209</v>
      </c>
      <c r="E46" s="97"/>
      <c r="F46" s="97"/>
      <c r="G46" s="97"/>
      <c r="H46" s="97"/>
      <c r="I46" s="97"/>
      <c r="J46" s="97"/>
      <c r="K46" s="97"/>
      <c r="L46" s="97"/>
      <c r="N46" s="39"/>
    </row>
    <row r="47" spans="1:15">
      <c r="A47" s="65" t="s">
        <v>12</v>
      </c>
      <c r="B47" s="65"/>
      <c r="C47" s="65"/>
      <c r="D47" s="65"/>
      <c r="E47" s="65"/>
      <c r="F47" s="65"/>
      <c r="G47" s="65"/>
      <c r="H47" s="65"/>
      <c r="I47" s="65"/>
      <c r="J47" s="65"/>
      <c r="K47" s="65"/>
      <c r="L47" s="65"/>
      <c r="N47" s="39"/>
    </row>
    <row r="48" spans="1:15">
      <c r="A48" s="66" t="s">
        <v>11</v>
      </c>
      <c r="B48" s="66"/>
      <c r="C48" s="66"/>
      <c r="D48" s="73"/>
      <c r="E48" s="73"/>
      <c r="F48" s="73"/>
      <c r="G48" s="73"/>
      <c r="H48" s="73"/>
      <c r="I48" s="73"/>
      <c r="J48" s="73"/>
      <c r="K48" s="73"/>
      <c r="L48" s="73"/>
      <c r="N48" s="41"/>
    </row>
    <row r="49" spans="1:14">
      <c r="A49" s="66" t="s">
        <v>10</v>
      </c>
      <c r="B49" s="66"/>
      <c r="C49" s="66"/>
      <c r="D49" s="98"/>
      <c r="E49" s="98"/>
      <c r="F49" s="98"/>
      <c r="G49" s="98"/>
      <c r="H49" s="98"/>
      <c r="I49" s="98"/>
      <c r="J49" s="98"/>
      <c r="K49" s="98"/>
      <c r="L49" s="98"/>
      <c r="N49" s="41"/>
    </row>
    <row r="50" spans="1:14">
      <c r="A50" s="65" t="s">
        <v>9</v>
      </c>
      <c r="B50" s="65"/>
      <c r="C50" s="65"/>
      <c r="D50" s="65"/>
      <c r="E50" s="65"/>
      <c r="F50" s="65"/>
      <c r="G50" s="65"/>
      <c r="H50" s="65"/>
      <c r="I50" s="65"/>
      <c r="J50" s="65"/>
      <c r="K50" s="65"/>
      <c r="L50" s="65"/>
      <c r="N50" s="41"/>
    </row>
    <row r="51" spans="1:14">
      <c r="A51" s="85" t="s">
        <v>8</v>
      </c>
      <c r="B51" s="85"/>
      <c r="C51" s="85"/>
      <c r="D51" s="85"/>
      <c r="E51" s="85" t="s">
        <v>7</v>
      </c>
      <c r="F51" s="85"/>
      <c r="G51" s="85"/>
      <c r="H51" s="85"/>
      <c r="I51" s="85" t="s">
        <v>6</v>
      </c>
      <c r="J51" s="85"/>
      <c r="K51" s="85"/>
      <c r="L51" s="85"/>
      <c r="N51" s="39"/>
    </row>
    <row r="52" spans="1:14">
      <c r="A52" s="95"/>
      <c r="B52" s="95"/>
      <c r="C52" s="95"/>
      <c r="D52" s="95"/>
      <c r="E52" s="95"/>
      <c r="F52" s="95"/>
      <c r="G52" s="95"/>
      <c r="H52" s="95"/>
      <c r="I52" s="95"/>
      <c r="J52" s="95"/>
      <c r="K52" s="95"/>
      <c r="L52" s="95"/>
      <c r="N52" s="39"/>
    </row>
    <row r="53" spans="1:14">
      <c r="A53" s="88"/>
      <c r="B53" s="88"/>
      <c r="C53" s="88"/>
      <c r="D53" s="88"/>
      <c r="E53" s="88"/>
      <c r="F53" s="88"/>
      <c r="G53" s="88"/>
      <c r="H53" s="88"/>
      <c r="I53" s="88"/>
      <c r="J53" s="88"/>
      <c r="K53" s="88"/>
      <c r="L53" s="88"/>
      <c r="N53" s="39"/>
    </row>
    <row r="54" spans="1:14">
      <c r="A54" s="94" t="s">
        <v>5</v>
      </c>
      <c r="B54" s="94"/>
      <c r="C54" s="94"/>
      <c r="D54" s="94"/>
      <c r="E54" s="94"/>
      <c r="F54" s="94"/>
      <c r="G54" s="94"/>
      <c r="H54" s="94"/>
      <c r="I54" s="94"/>
      <c r="J54" s="94"/>
      <c r="K54" s="94"/>
      <c r="L54" s="94"/>
      <c r="N54" s="39"/>
    </row>
    <row r="55" spans="1:14">
      <c r="A55" s="85" t="s">
        <v>4</v>
      </c>
      <c r="B55" s="85"/>
      <c r="C55" s="85" t="s">
        <v>3</v>
      </c>
      <c r="D55" s="85"/>
      <c r="E55" s="85"/>
      <c r="F55" s="85" t="s">
        <v>2</v>
      </c>
      <c r="G55" s="85"/>
      <c r="H55" s="85"/>
      <c r="I55" s="85" t="s">
        <v>1</v>
      </c>
      <c r="J55" s="85"/>
      <c r="K55" s="85" t="s">
        <v>0</v>
      </c>
      <c r="L55" s="85"/>
      <c r="N55" s="39"/>
    </row>
    <row r="56" spans="1:14">
      <c r="A56" s="99"/>
      <c r="B56" s="99"/>
      <c r="C56" s="99"/>
      <c r="D56" s="99"/>
      <c r="E56" s="99"/>
      <c r="F56" s="99"/>
      <c r="G56" s="99"/>
      <c r="H56" s="99"/>
      <c r="I56" s="99"/>
      <c r="J56" s="99"/>
      <c r="K56" s="99"/>
      <c r="L56" s="99"/>
      <c r="N56" s="37"/>
    </row>
    <row r="57" spans="1:14">
      <c r="N57" s="38"/>
    </row>
    <row r="58" spans="1:14">
      <c r="N58" s="39"/>
    </row>
    <row r="59" spans="1:14">
      <c r="N59" s="39"/>
    </row>
    <row r="60" spans="1:14">
      <c r="N60" s="38"/>
    </row>
    <row r="61" spans="1:14">
      <c r="N61" s="39"/>
    </row>
    <row r="62" spans="1:14">
      <c r="N62" s="39"/>
    </row>
    <row r="63" spans="1:14">
      <c r="N63" s="39"/>
    </row>
    <row r="64" spans="1:14">
      <c r="N64" s="39"/>
    </row>
    <row r="65" spans="14:14">
      <c r="N65" s="37"/>
    </row>
    <row r="66" spans="14:14">
      <c r="N66" s="41"/>
    </row>
    <row r="67" spans="14:14">
      <c r="N67" s="41"/>
    </row>
    <row r="68" spans="14:14">
      <c r="N68" s="41"/>
    </row>
    <row r="69" spans="14:14">
      <c r="N69" s="41"/>
    </row>
    <row r="70" spans="14:14">
      <c r="N70" s="41"/>
    </row>
  </sheetData>
  <mergeCells count="134">
    <mergeCell ref="A56:B56"/>
    <mergeCell ref="C56:E56"/>
    <mergeCell ref="F56:H56"/>
    <mergeCell ref="I56:J56"/>
    <mergeCell ref="K56:L56"/>
    <mergeCell ref="C55:E55"/>
    <mergeCell ref="F55:H55"/>
    <mergeCell ref="I55:J55"/>
    <mergeCell ref="K55:L55"/>
    <mergeCell ref="A54:L54"/>
    <mergeCell ref="A55:B55"/>
    <mergeCell ref="C43:E43"/>
    <mergeCell ref="I43:J43"/>
    <mergeCell ref="A44:L44"/>
    <mergeCell ref="A45:L45"/>
    <mergeCell ref="I52:L52"/>
    <mergeCell ref="A46:C46"/>
    <mergeCell ref="D46:L46"/>
    <mergeCell ref="A47:L47"/>
    <mergeCell ref="A48:C48"/>
    <mergeCell ref="D48:L48"/>
    <mergeCell ref="A49:C49"/>
    <mergeCell ref="D49:L49"/>
    <mergeCell ref="A50:L50"/>
    <mergeCell ref="A51:D51"/>
    <mergeCell ref="E51:H51"/>
    <mergeCell ref="I51:L51"/>
    <mergeCell ref="A52:D52"/>
    <mergeCell ref="E52:H52"/>
    <mergeCell ref="A53:D53"/>
    <mergeCell ref="E53:H53"/>
    <mergeCell ref="I53:L53"/>
    <mergeCell ref="A39:C39"/>
    <mergeCell ref="D39:F39"/>
    <mergeCell ref="G39:I39"/>
    <mergeCell ref="J39:L39"/>
    <mergeCell ref="A40:L40"/>
    <mergeCell ref="C41:E41"/>
    <mergeCell ref="I41:J41"/>
    <mergeCell ref="C42:E42"/>
    <mergeCell ref="I42:J42"/>
    <mergeCell ref="A37:L37"/>
    <mergeCell ref="A38:C38"/>
    <mergeCell ref="D38:F38"/>
    <mergeCell ref="G38:I38"/>
    <mergeCell ref="J38:L38"/>
    <mergeCell ref="A34:L34"/>
    <mergeCell ref="B35:C35"/>
    <mergeCell ref="D35:E35"/>
    <mergeCell ref="F35:G35"/>
    <mergeCell ref="H35:I35"/>
    <mergeCell ref="J35:L35"/>
    <mergeCell ref="B36:C36"/>
    <mergeCell ref="D36:E36"/>
    <mergeCell ref="F36:G36"/>
    <mergeCell ref="H36:I36"/>
    <mergeCell ref="J36:L36"/>
    <mergeCell ref="A28:L28"/>
    <mergeCell ref="A29:D29"/>
    <mergeCell ref="E29:H29"/>
    <mergeCell ref="I29:L29"/>
    <mergeCell ref="A30:D30"/>
    <mergeCell ref="E30:H30"/>
    <mergeCell ref="I30:L30"/>
    <mergeCell ref="A31:L31"/>
    <mergeCell ref="A32:B32"/>
    <mergeCell ref="C32:D32"/>
    <mergeCell ref="E32:G32"/>
    <mergeCell ref="H32:J32"/>
    <mergeCell ref="K32:L32"/>
    <mergeCell ref="A25:D25"/>
    <mergeCell ref="E25:H25"/>
    <mergeCell ref="I25:L25"/>
    <mergeCell ref="A26:D26"/>
    <mergeCell ref="E26:H26"/>
    <mergeCell ref="I26:L26"/>
    <mergeCell ref="A27:D27"/>
    <mergeCell ref="E27:H27"/>
    <mergeCell ref="I27:L27"/>
    <mergeCell ref="A19:L19"/>
    <mergeCell ref="A20:L20"/>
    <mergeCell ref="A21:L21"/>
    <mergeCell ref="A22:B22"/>
    <mergeCell ref="C22:L22"/>
    <mergeCell ref="A23:L23"/>
    <mergeCell ref="A24:D24"/>
    <mergeCell ref="E24:H24"/>
    <mergeCell ref="I24:L24"/>
    <mergeCell ref="A10:B10"/>
    <mergeCell ref="C10:L10"/>
    <mergeCell ref="D17:E17"/>
    <mergeCell ref="F17:G17"/>
    <mergeCell ref="H17:I17"/>
    <mergeCell ref="D18:E18"/>
    <mergeCell ref="F18:G18"/>
    <mergeCell ref="H18:I18"/>
    <mergeCell ref="A11:B11"/>
    <mergeCell ref="C11:L11"/>
    <mergeCell ref="A12:B12"/>
    <mergeCell ref="C12:L12"/>
    <mergeCell ref="A15:L15"/>
    <mergeCell ref="D16:E16"/>
    <mergeCell ref="F16:G16"/>
    <mergeCell ref="H16:I16"/>
    <mergeCell ref="A13:B13"/>
    <mergeCell ref="C13:E13"/>
    <mergeCell ref="F13:G13"/>
    <mergeCell ref="H13:L13"/>
    <mergeCell ref="A14:B14"/>
    <mergeCell ref="C14:L14"/>
    <mergeCell ref="A33:B33"/>
    <mergeCell ref="C33:D33"/>
    <mergeCell ref="E33:G33"/>
    <mergeCell ref="H33:J33"/>
    <mergeCell ref="K33:L33"/>
    <mergeCell ref="A1:L1"/>
    <mergeCell ref="A2:L2"/>
    <mergeCell ref="A3:B3"/>
    <mergeCell ref="C3:L3"/>
    <mergeCell ref="A4:B4"/>
    <mergeCell ref="C4:L4"/>
    <mergeCell ref="A5:L5"/>
    <mergeCell ref="A6:B6"/>
    <mergeCell ref="C6:E6"/>
    <mergeCell ref="F6:G6"/>
    <mergeCell ref="H6:L6"/>
    <mergeCell ref="A7:B7"/>
    <mergeCell ref="C7:L7"/>
    <mergeCell ref="A8:B8"/>
    <mergeCell ref="C8:E8"/>
    <mergeCell ref="F8:G8"/>
    <mergeCell ref="H8:L8"/>
    <mergeCell ref="A9:B9"/>
    <mergeCell ref="C9:L9"/>
  </mergeCells>
  <hyperlinks>
    <hyperlink ref="H17" r:id="rId1"/>
    <hyperlink ref="H18" r:id="rId2"/>
  </hyperlinks>
  <pageMargins left="0.39370078740157483" right="0.35433070866141736" top="0.89375000000000004" bottom="0.74803149606299213" header="0.31496062992125984" footer="0.31496062992125984"/>
  <pageSetup scale="38" orientation="portrait" r:id="rId3"/>
  <headerFooter>
    <oddHeader xml:space="preserve">&amp;L&amp;G&amp;C&amp;"Monserrat,Negrita"&amp;17&amp;K8C1829
&amp;R&amp;"Montserrat,Negrita"Ramo 33 FASSA
Ficha Técnica del Indicador de Componente
Calidad
&amp;14 2024&amp;11 </oddHeader>
    <oddFooter>&amp;L&amp;"Soberana Sans,Normal"&amp;14&amp;F&amp;C&amp;14&amp;P de &amp;N&amp;R&amp;14&amp;D</odd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H1" sqref="H1:H8"/>
    </sheetView>
  </sheetViews>
  <sheetFormatPr baseColWidth="10" defaultRowHeight="15"/>
  <cols>
    <col min="8" max="8" width="12.5703125" bestFit="1" customWidth="1"/>
  </cols>
  <sheetData>
    <row r="1" spans="1:8" ht="21">
      <c r="A1" s="107">
        <v>746</v>
      </c>
      <c r="B1" s="107"/>
      <c r="C1" s="107"/>
      <c r="D1" s="108">
        <v>1575418</v>
      </c>
      <c r="E1" s="109"/>
      <c r="F1" s="110"/>
      <c r="H1" s="1">
        <f>A1/D1*100000</f>
        <v>47.352512158677889</v>
      </c>
    </row>
    <row r="2" spans="1:8" ht="21">
      <c r="A2" s="111">
        <v>737</v>
      </c>
      <c r="B2" s="111"/>
      <c r="C2" s="111"/>
      <c r="D2" s="106">
        <v>1585070</v>
      </c>
      <c r="E2" s="106"/>
      <c r="F2" s="106"/>
      <c r="H2" s="1">
        <f t="shared" ref="H2:H8" si="0">A2/D2*100000</f>
        <v>46.496369245522281</v>
      </c>
    </row>
    <row r="3" spans="1:8" ht="21">
      <c r="A3" s="100">
        <v>613</v>
      </c>
      <c r="B3" s="101"/>
      <c r="C3" s="102"/>
      <c r="D3" s="106">
        <v>1568112</v>
      </c>
      <c r="E3" s="106"/>
      <c r="F3" s="106"/>
      <c r="H3" s="1">
        <f t="shared" si="0"/>
        <v>39.091595498280732</v>
      </c>
    </row>
    <row r="4" spans="1:8" ht="21">
      <c r="A4" s="100">
        <v>651</v>
      </c>
      <c r="B4" s="101"/>
      <c r="C4" s="102"/>
      <c r="D4" s="106">
        <v>1559293</v>
      </c>
      <c r="E4" s="106"/>
      <c r="F4" s="106"/>
      <c r="H4" s="1">
        <f t="shared" si="0"/>
        <v>41.749690404561555</v>
      </c>
    </row>
    <row r="5" spans="1:8" ht="21">
      <c r="A5" s="100">
        <v>594</v>
      </c>
      <c r="B5" s="101"/>
      <c r="C5" s="102"/>
      <c r="D5" s="106">
        <v>1545047</v>
      </c>
      <c r="E5" s="106"/>
      <c r="F5" s="106"/>
      <c r="H5" s="1">
        <f t="shared" si="0"/>
        <v>38.445432404321679</v>
      </c>
    </row>
    <row r="6" spans="1:8" ht="21">
      <c r="A6" s="100">
        <v>562</v>
      </c>
      <c r="B6" s="101"/>
      <c r="C6" s="102"/>
      <c r="D6" s="106">
        <v>1534420</v>
      </c>
      <c r="E6" s="106"/>
      <c r="F6" s="106"/>
      <c r="H6" s="1">
        <f t="shared" si="0"/>
        <v>36.626217072248799</v>
      </c>
    </row>
    <row r="7" spans="1:8" ht="21">
      <c r="A7" s="100">
        <v>569</v>
      </c>
      <c r="B7" s="101"/>
      <c r="C7" s="102"/>
      <c r="D7" s="103">
        <v>1521381</v>
      </c>
      <c r="E7" s="104"/>
      <c r="F7" s="105"/>
      <c r="H7" s="1">
        <f t="shared" si="0"/>
        <v>37.400230448520126</v>
      </c>
    </row>
    <row r="8" spans="1:8" ht="21">
      <c r="A8" s="100">
        <v>539</v>
      </c>
      <c r="B8" s="101"/>
      <c r="C8" s="102"/>
      <c r="D8" s="103">
        <v>1509949</v>
      </c>
      <c r="E8" s="104"/>
      <c r="F8" s="105"/>
      <c r="H8" s="1">
        <f t="shared" si="0"/>
        <v>35.696569884148403</v>
      </c>
    </row>
  </sheetData>
  <mergeCells count="16">
    <mergeCell ref="A1:C1"/>
    <mergeCell ref="D1:F1"/>
    <mergeCell ref="A2:C2"/>
    <mergeCell ref="D2:F2"/>
    <mergeCell ref="A3:C3"/>
    <mergeCell ref="D3:F3"/>
    <mergeCell ref="A7:C7"/>
    <mergeCell ref="D7:F7"/>
    <mergeCell ref="A8:C8"/>
    <mergeCell ref="D8:F8"/>
    <mergeCell ref="A4:C4"/>
    <mergeCell ref="D4:F4"/>
    <mergeCell ref="A5:C5"/>
    <mergeCell ref="D5:F5"/>
    <mergeCell ref="A6:C6"/>
    <mergeCell ref="D6:F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Normal="100" zoomScaleSheetLayoutView="80" zoomScalePageLayoutView="60" workbookViewId="0">
      <selection activeCell="K5" sqref="K5"/>
    </sheetView>
  </sheetViews>
  <sheetFormatPr baseColWidth="10" defaultColWidth="11.42578125" defaultRowHeight="18.75"/>
  <cols>
    <col min="1" max="1" width="5.140625" style="9" customWidth="1"/>
    <col min="2" max="2" width="24" style="8" customWidth="1"/>
    <col min="3" max="3" width="29" style="8" customWidth="1"/>
    <col min="4" max="4" width="28.7109375" style="8" customWidth="1"/>
    <col min="5" max="5" width="24.42578125" style="8" customWidth="1"/>
    <col min="6" max="16384" width="11.42578125" style="8"/>
  </cols>
  <sheetData>
    <row r="1" spans="1:5" s="6" customFormat="1" ht="33" customHeight="1">
      <c r="A1" s="112" t="s">
        <v>176</v>
      </c>
      <c r="B1" s="113"/>
      <c r="C1" s="113"/>
      <c r="D1" s="113"/>
      <c r="E1" s="113"/>
    </row>
    <row r="2" spans="1:5" ht="59.25" customHeight="1" thickBot="1">
      <c r="A2" s="122" t="s">
        <v>205</v>
      </c>
      <c r="B2" s="122"/>
      <c r="C2" s="122"/>
      <c r="D2" s="122"/>
      <c r="E2" s="122"/>
    </row>
    <row r="3" spans="1:5" s="6" customFormat="1" ht="33.75" customHeight="1">
      <c r="A3" s="118" t="s">
        <v>112</v>
      </c>
      <c r="B3" s="120" t="s">
        <v>111</v>
      </c>
      <c r="C3" s="47" t="s">
        <v>27</v>
      </c>
      <c r="D3" s="47" t="s">
        <v>26</v>
      </c>
      <c r="E3" s="46" t="s">
        <v>110</v>
      </c>
    </row>
    <row r="4" spans="1:5" s="7" customFormat="1" ht="132.75" customHeight="1">
      <c r="A4" s="119"/>
      <c r="B4" s="121"/>
      <c r="C4" s="48" t="s">
        <v>202</v>
      </c>
      <c r="D4" s="49" t="s">
        <v>203</v>
      </c>
      <c r="E4" s="50" t="s">
        <v>204</v>
      </c>
    </row>
    <row r="5" spans="1:5" ht="21.95" customHeight="1">
      <c r="A5" s="116" t="s">
        <v>107</v>
      </c>
      <c r="B5" s="117"/>
      <c r="C5" s="27">
        <v>2024</v>
      </c>
      <c r="D5" s="27">
        <v>2024</v>
      </c>
      <c r="E5" s="27">
        <v>2024</v>
      </c>
    </row>
    <row r="6" spans="1:5" ht="18" customHeight="1">
      <c r="A6" s="114" t="s">
        <v>113</v>
      </c>
      <c r="B6" s="115"/>
      <c r="C6" s="51">
        <f>SUM(C7:C38)</f>
        <v>190</v>
      </c>
      <c r="D6" s="51">
        <v>256</v>
      </c>
      <c r="E6" s="20">
        <f>+C6/D6</f>
        <v>0.7421875</v>
      </c>
    </row>
    <row r="7" spans="1:5" ht="21.95" customHeight="1">
      <c r="A7" s="21">
        <v>1</v>
      </c>
      <c r="B7" s="22" t="s">
        <v>101</v>
      </c>
      <c r="C7" s="19">
        <v>6</v>
      </c>
      <c r="D7" s="19">
        <v>8</v>
      </c>
      <c r="E7" s="24">
        <f t="shared" ref="E7:E38" si="0">C7/D7</f>
        <v>0.75</v>
      </c>
    </row>
    <row r="8" spans="1:5" ht="21.95" customHeight="1">
      <c r="A8" s="21">
        <v>2</v>
      </c>
      <c r="B8" s="22" t="s">
        <v>100</v>
      </c>
      <c r="C8" s="19">
        <v>6</v>
      </c>
      <c r="D8" s="19">
        <v>8</v>
      </c>
      <c r="E8" s="24">
        <f t="shared" si="0"/>
        <v>0.75</v>
      </c>
    </row>
    <row r="9" spans="1:5" ht="21.95" customHeight="1">
      <c r="A9" s="21">
        <v>3</v>
      </c>
      <c r="B9" s="22" t="s">
        <v>99</v>
      </c>
      <c r="C9" s="19">
        <v>6</v>
      </c>
      <c r="D9" s="19">
        <v>8</v>
      </c>
      <c r="E9" s="24">
        <f t="shared" si="0"/>
        <v>0.75</v>
      </c>
    </row>
    <row r="10" spans="1:5" ht="21.95" customHeight="1">
      <c r="A10" s="21">
        <v>4</v>
      </c>
      <c r="B10" s="22" t="s">
        <v>98</v>
      </c>
      <c r="C10" s="19">
        <v>6</v>
      </c>
      <c r="D10" s="19">
        <v>8</v>
      </c>
      <c r="E10" s="24">
        <f t="shared" si="0"/>
        <v>0.75</v>
      </c>
    </row>
    <row r="11" spans="1:5" ht="21.95" customHeight="1">
      <c r="A11" s="21">
        <v>5</v>
      </c>
      <c r="B11" s="22" t="s">
        <v>105</v>
      </c>
      <c r="C11" s="19">
        <v>6</v>
      </c>
      <c r="D11" s="19">
        <v>8</v>
      </c>
      <c r="E11" s="24">
        <f t="shared" si="0"/>
        <v>0.75</v>
      </c>
    </row>
    <row r="12" spans="1:5" ht="21.95" customHeight="1">
      <c r="A12" s="21">
        <v>6</v>
      </c>
      <c r="B12" s="22" t="s">
        <v>97</v>
      </c>
      <c r="C12" s="19">
        <v>6</v>
      </c>
      <c r="D12" s="19">
        <v>8</v>
      </c>
      <c r="E12" s="24">
        <f t="shared" si="0"/>
        <v>0.75</v>
      </c>
    </row>
    <row r="13" spans="1:5" ht="21.95" customHeight="1">
      <c r="A13" s="21">
        <v>7</v>
      </c>
      <c r="B13" s="22" t="s">
        <v>96</v>
      </c>
      <c r="C13" s="19">
        <v>6</v>
      </c>
      <c r="D13" s="19">
        <v>8</v>
      </c>
      <c r="E13" s="24">
        <f t="shared" si="0"/>
        <v>0.75</v>
      </c>
    </row>
    <row r="14" spans="1:5" ht="21.95" customHeight="1">
      <c r="A14" s="21">
        <v>8</v>
      </c>
      <c r="B14" s="22" t="s">
        <v>95</v>
      </c>
      <c r="C14" s="19">
        <v>6</v>
      </c>
      <c r="D14" s="19">
        <v>8</v>
      </c>
      <c r="E14" s="24">
        <f t="shared" si="0"/>
        <v>0.75</v>
      </c>
    </row>
    <row r="15" spans="1:5" ht="21.95" customHeight="1">
      <c r="A15" s="21">
        <v>9</v>
      </c>
      <c r="B15" s="22" t="s">
        <v>104</v>
      </c>
      <c r="C15" s="19">
        <v>6</v>
      </c>
      <c r="D15" s="19">
        <v>8</v>
      </c>
      <c r="E15" s="24">
        <f t="shared" si="0"/>
        <v>0.75</v>
      </c>
    </row>
    <row r="16" spans="1:5" ht="21.95" customHeight="1">
      <c r="A16" s="21">
        <v>10</v>
      </c>
      <c r="B16" s="22" t="s">
        <v>94</v>
      </c>
      <c r="C16" s="19">
        <v>6</v>
      </c>
      <c r="D16" s="19">
        <v>8</v>
      </c>
      <c r="E16" s="24">
        <f t="shared" si="0"/>
        <v>0.75</v>
      </c>
    </row>
    <row r="17" spans="1:5" ht="21.95" customHeight="1">
      <c r="A17" s="21">
        <v>11</v>
      </c>
      <c r="B17" s="22" t="s">
        <v>93</v>
      </c>
      <c r="C17" s="19">
        <v>6</v>
      </c>
      <c r="D17" s="19">
        <v>8</v>
      </c>
      <c r="E17" s="24">
        <f t="shared" si="0"/>
        <v>0.75</v>
      </c>
    </row>
    <row r="18" spans="1:5" ht="21.95" customHeight="1">
      <c r="A18" s="21">
        <v>12</v>
      </c>
      <c r="B18" s="22" t="s">
        <v>92</v>
      </c>
      <c r="C18" s="19">
        <v>5</v>
      </c>
      <c r="D18" s="19">
        <v>8</v>
      </c>
      <c r="E18" s="24">
        <f t="shared" si="0"/>
        <v>0.625</v>
      </c>
    </row>
    <row r="19" spans="1:5" ht="21.95" customHeight="1">
      <c r="A19" s="21">
        <v>13</v>
      </c>
      <c r="B19" s="22" t="s">
        <v>91</v>
      </c>
      <c r="C19" s="19">
        <v>6</v>
      </c>
      <c r="D19" s="19">
        <v>8</v>
      </c>
      <c r="E19" s="24">
        <f t="shared" si="0"/>
        <v>0.75</v>
      </c>
    </row>
    <row r="20" spans="1:5" ht="21.95" customHeight="1">
      <c r="A20" s="21">
        <v>14</v>
      </c>
      <c r="B20" s="22" t="s">
        <v>90</v>
      </c>
      <c r="C20" s="19">
        <v>6</v>
      </c>
      <c r="D20" s="19">
        <v>8</v>
      </c>
      <c r="E20" s="24">
        <f t="shared" si="0"/>
        <v>0.75</v>
      </c>
    </row>
    <row r="21" spans="1:5" ht="21.95" customHeight="1">
      <c r="A21" s="21">
        <v>15</v>
      </c>
      <c r="B21" s="22" t="s">
        <v>89</v>
      </c>
      <c r="C21" s="19">
        <v>5</v>
      </c>
      <c r="D21" s="19">
        <v>8</v>
      </c>
      <c r="E21" s="24">
        <f t="shared" si="0"/>
        <v>0.625</v>
      </c>
    </row>
    <row r="22" spans="1:5" ht="21.95" customHeight="1">
      <c r="A22" s="21">
        <v>16</v>
      </c>
      <c r="B22" s="22" t="s">
        <v>102</v>
      </c>
      <c r="C22" s="19">
        <v>6</v>
      </c>
      <c r="D22" s="19">
        <v>8</v>
      </c>
      <c r="E22" s="24">
        <f t="shared" si="0"/>
        <v>0.75</v>
      </c>
    </row>
    <row r="23" spans="1:5" ht="21.95" customHeight="1">
      <c r="A23" s="21">
        <v>17</v>
      </c>
      <c r="B23" s="22" t="s">
        <v>88</v>
      </c>
      <c r="C23" s="19">
        <v>6</v>
      </c>
      <c r="D23" s="19">
        <v>8</v>
      </c>
      <c r="E23" s="24">
        <f t="shared" si="0"/>
        <v>0.75</v>
      </c>
    </row>
    <row r="24" spans="1:5" ht="21.95" customHeight="1">
      <c r="A24" s="21">
        <v>18</v>
      </c>
      <c r="B24" s="22" t="s">
        <v>87</v>
      </c>
      <c r="C24" s="19">
        <v>6</v>
      </c>
      <c r="D24" s="19">
        <v>8</v>
      </c>
      <c r="E24" s="24">
        <f t="shared" si="0"/>
        <v>0.75</v>
      </c>
    </row>
    <row r="25" spans="1:5" ht="21.95" customHeight="1">
      <c r="A25" s="21">
        <v>19</v>
      </c>
      <c r="B25" s="22" t="s">
        <v>86</v>
      </c>
      <c r="C25" s="19">
        <v>6</v>
      </c>
      <c r="D25" s="19">
        <v>8</v>
      </c>
      <c r="E25" s="24">
        <f t="shared" si="0"/>
        <v>0.75</v>
      </c>
    </row>
    <row r="26" spans="1:5" ht="21.95" customHeight="1">
      <c r="A26" s="21">
        <v>20</v>
      </c>
      <c r="B26" s="22" t="s">
        <v>85</v>
      </c>
      <c r="C26" s="19">
        <v>6</v>
      </c>
      <c r="D26" s="19">
        <v>8</v>
      </c>
      <c r="E26" s="24">
        <f t="shared" si="0"/>
        <v>0.75</v>
      </c>
    </row>
    <row r="27" spans="1:5" ht="21.95" customHeight="1">
      <c r="A27" s="21">
        <v>21</v>
      </c>
      <c r="B27" s="22" t="s">
        <v>84</v>
      </c>
      <c r="C27" s="19">
        <v>6</v>
      </c>
      <c r="D27" s="19">
        <v>8</v>
      </c>
      <c r="E27" s="24">
        <f t="shared" si="0"/>
        <v>0.75</v>
      </c>
    </row>
    <row r="28" spans="1:5" ht="21.95" customHeight="1">
      <c r="A28" s="21">
        <v>22</v>
      </c>
      <c r="B28" s="22" t="s">
        <v>106</v>
      </c>
      <c r="C28" s="19">
        <v>6</v>
      </c>
      <c r="D28" s="19">
        <v>8</v>
      </c>
      <c r="E28" s="24">
        <f t="shared" si="0"/>
        <v>0.75</v>
      </c>
    </row>
    <row r="29" spans="1:5" ht="21.95" customHeight="1">
      <c r="A29" s="21">
        <v>23</v>
      </c>
      <c r="B29" s="22" t="s">
        <v>83</v>
      </c>
      <c r="C29" s="19">
        <v>6</v>
      </c>
      <c r="D29" s="19">
        <v>8</v>
      </c>
      <c r="E29" s="24">
        <f t="shared" si="0"/>
        <v>0.75</v>
      </c>
    </row>
    <row r="30" spans="1:5" ht="21.95" customHeight="1">
      <c r="A30" s="25">
        <v>24</v>
      </c>
      <c r="B30" s="26" t="s">
        <v>82</v>
      </c>
      <c r="C30" s="19">
        <v>6</v>
      </c>
      <c r="D30" s="19">
        <v>8</v>
      </c>
      <c r="E30" s="24">
        <f t="shared" si="0"/>
        <v>0.75</v>
      </c>
    </row>
    <row r="31" spans="1:5" ht="21.95" customHeight="1">
      <c r="A31" s="21">
        <v>25</v>
      </c>
      <c r="B31" s="22" t="s">
        <v>81</v>
      </c>
      <c r="C31" s="19">
        <v>6</v>
      </c>
      <c r="D31" s="19">
        <v>8</v>
      </c>
      <c r="E31" s="24">
        <f t="shared" si="0"/>
        <v>0.75</v>
      </c>
    </row>
    <row r="32" spans="1:5" ht="21.95" customHeight="1">
      <c r="A32" s="21">
        <v>26</v>
      </c>
      <c r="B32" s="22" t="s">
        <v>80</v>
      </c>
      <c r="C32" s="19">
        <v>6</v>
      </c>
      <c r="D32" s="19">
        <v>8</v>
      </c>
      <c r="E32" s="24">
        <f t="shared" si="0"/>
        <v>0.75</v>
      </c>
    </row>
    <row r="33" spans="1:5" ht="21.95" customHeight="1">
      <c r="A33" s="21">
        <v>27</v>
      </c>
      <c r="B33" s="22" t="s">
        <v>79</v>
      </c>
      <c r="C33" s="19">
        <v>6</v>
      </c>
      <c r="D33" s="19">
        <v>8</v>
      </c>
      <c r="E33" s="24">
        <f t="shared" si="0"/>
        <v>0.75</v>
      </c>
    </row>
    <row r="34" spans="1:5" ht="21.95" customHeight="1">
      <c r="A34" s="21">
        <v>28</v>
      </c>
      <c r="B34" s="22" t="s">
        <v>78</v>
      </c>
      <c r="C34" s="19">
        <v>6</v>
      </c>
      <c r="D34" s="19">
        <v>8</v>
      </c>
      <c r="E34" s="24">
        <f t="shared" si="0"/>
        <v>0.75</v>
      </c>
    </row>
    <row r="35" spans="1:5" ht="21.95" customHeight="1">
      <c r="A35" s="21">
        <v>29</v>
      </c>
      <c r="B35" s="22" t="s">
        <v>77</v>
      </c>
      <c r="C35" s="19">
        <v>6</v>
      </c>
      <c r="D35" s="19">
        <v>8</v>
      </c>
      <c r="E35" s="24">
        <f t="shared" si="0"/>
        <v>0.75</v>
      </c>
    </row>
    <row r="36" spans="1:5" ht="21.95" customHeight="1">
      <c r="A36" s="21">
        <v>30</v>
      </c>
      <c r="B36" s="22" t="s">
        <v>103</v>
      </c>
      <c r="C36" s="19">
        <v>6</v>
      </c>
      <c r="D36" s="19">
        <v>8</v>
      </c>
      <c r="E36" s="24">
        <f t="shared" si="0"/>
        <v>0.75</v>
      </c>
    </row>
    <row r="37" spans="1:5" ht="21.95" customHeight="1">
      <c r="A37" s="21">
        <v>31</v>
      </c>
      <c r="B37" s="22" t="s">
        <v>76</v>
      </c>
      <c r="C37" s="19">
        <v>6</v>
      </c>
      <c r="D37" s="19">
        <v>8</v>
      </c>
      <c r="E37" s="24">
        <f t="shared" si="0"/>
        <v>0.75</v>
      </c>
    </row>
    <row r="38" spans="1:5" ht="21.95" customHeight="1">
      <c r="A38" s="21">
        <v>32</v>
      </c>
      <c r="B38" s="22" t="s">
        <v>75</v>
      </c>
      <c r="C38" s="23">
        <v>6</v>
      </c>
      <c r="D38" s="23">
        <v>8</v>
      </c>
      <c r="E38" s="24">
        <f t="shared" si="0"/>
        <v>0.75</v>
      </c>
    </row>
  </sheetData>
  <sortState ref="A7:K38">
    <sortCondition ref="A7:A38"/>
  </sortState>
  <mergeCells count="6">
    <mergeCell ref="A1:E1"/>
    <mergeCell ref="A6:B6"/>
    <mergeCell ref="A5:B5"/>
    <mergeCell ref="A3:A4"/>
    <mergeCell ref="B3:B4"/>
    <mergeCell ref="A2:E2"/>
  </mergeCells>
  <printOptions horizontalCentered="1" verticalCentered="1"/>
  <pageMargins left="0" right="0" top="1.1811023622047245" bottom="0.55118110236220474" header="0.27559055118110237" footer="0.31496062992125984"/>
  <pageSetup scale="49" orientation="landscape" r:id="rId1"/>
  <headerFooter>
    <oddHeader xml:space="preserve">&amp;L&amp;G&amp;R&amp;"Montserrat,Normal"Ramo 33 FASSA
Programación de Metas 2023
Indicador  de Componente
Calidad 2023
&amp;"-,Normal"
</oddHeader>
    <oddFooter>&amp;L&amp;F&amp;C&amp;P&amp;R16feb23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0"/>
  <sheetViews>
    <sheetView view="pageBreakPreview" zoomScale="60" zoomScaleNormal="130" workbookViewId="0"/>
  </sheetViews>
  <sheetFormatPr baseColWidth="10" defaultRowHeight="15"/>
  <cols>
    <col min="1" max="1" width="153.140625" style="34" customWidth="1"/>
  </cols>
  <sheetData>
    <row r="1" spans="1:1" ht="50.25" customHeight="1">
      <c r="A1" s="27" t="s">
        <v>128</v>
      </c>
    </row>
    <row r="2" spans="1:1">
      <c r="A2" s="28" t="s">
        <v>123</v>
      </c>
    </row>
    <row r="3" spans="1:1">
      <c r="A3" s="28"/>
    </row>
    <row r="4" spans="1:1">
      <c r="A4" s="29" t="s">
        <v>74</v>
      </c>
    </row>
    <row r="5" spans="1:1">
      <c r="A5" s="30" t="s">
        <v>73</v>
      </c>
    </row>
    <row r="6" spans="1:1">
      <c r="A6" s="31" t="s">
        <v>129</v>
      </c>
    </row>
    <row r="7" spans="1:1">
      <c r="A7" s="31" t="s">
        <v>130</v>
      </c>
    </row>
    <row r="8" spans="1:1">
      <c r="A8" s="30" t="s">
        <v>70</v>
      </c>
    </row>
    <row r="9" spans="1:1">
      <c r="A9" s="31" t="s">
        <v>131</v>
      </c>
    </row>
    <row r="10" spans="1:1">
      <c r="A10" s="31" t="s">
        <v>132</v>
      </c>
    </row>
    <row r="11" spans="1:1" ht="30.75" customHeight="1">
      <c r="A11" s="32" t="s">
        <v>133</v>
      </c>
    </row>
    <row r="12" spans="1:1" ht="19.5" customHeight="1">
      <c r="A12" s="33" t="s">
        <v>134</v>
      </c>
    </row>
    <row r="13" spans="1:1" ht="33.75" customHeight="1">
      <c r="A13" s="33" t="s">
        <v>135</v>
      </c>
    </row>
    <row r="14" spans="1:1">
      <c r="A14" s="32" t="s">
        <v>136</v>
      </c>
    </row>
    <row r="15" spans="1:1">
      <c r="A15" s="31" t="s">
        <v>137</v>
      </c>
    </row>
    <row r="16" spans="1:1">
      <c r="A16" s="31" t="s">
        <v>172</v>
      </c>
    </row>
    <row r="17" spans="1:1" ht="30">
      <c r="A17" s="32" t="s">
        <v>138</v>
      </c>
    </row>
    <row r="18" spans="1:1" ht="30">
      <c r="A18" s="32" t="s">
        <v>139</v>
      </c>
    </row>
    <row r="19" spans="1:1" ht="30.75" customHeight="1">
      <c r="A19" s="33" t="s">
        <v>140</v>
      </c>
    </row>
    <row r="20" spans="1:1">
      <c r="A20" s="30" t="s">
        <v>56</v>
      </c>
    </row>
    <row r="21" spans="1:1">
      <c r="A21" s="31" t="s">
        <v>124</v>
      </c>
    </row>
    <row r="22" spans="1:1">
      <c r="A22" s="30" t="s">
        <v>46</v>
      </c>
    </row>
    <row r="23" spans="1:1">
      <c r="A23" s="34" t="s">
        <v>125</v>
      </c>
    </row>
    <row r="24" spans="1:1">
      <c r="A24" s="29" t="s">
        <v>45</v>
      </c>
    </row>
    <row r="25" spans="1:1" ht="93.75" customHeight="1">
      <c r="A25" s="33" t="s">
        <v>174</v>
      </c>
    </row>
    <row r="26" spans="1:1">
      <c r="A26" s="30" t="s">
        <v>43</v>
      </c>
    </row>
    <row r="27" spans="1:1">
      <c r="A27" s="34" t="s">
        <v>126</v>
      </c>
    </row>
    <row r="28" spans="1:1">
      <c r="A28" s="31" t="s">
        <v>127</v>
      </c>
    </row>
    <row r="29" spans="1:1">
      <c r="A29" s="30" t="s">
        <v>40</v>
      </c>
    </row>
    <row r="30" spans="1:1" ht="45">
      <c r="A30" s="32" t="s">
        <v>141</v>
      </c>
    </row>
    <row r="31" spans="1:1" ht="34.5" customHeight="1">
      <c r="A31" s="33" t="s">
        <v>142</v>
      </c>
    </row>
    <row r="32" spans="1:1">
      <c r="A32" s="33" t="s">
        <v>143</v>
      </c>
    </row>
    <row r="33" spans="1:1" ht="29.25">
      <c r="A33" s="33" t="s">
        <v>144</v>
      </c>
    </row>
    <row r="34" spans="1:1">
      <c r="A34" s="30" t="s">
        <v>36</v>
      </c>
    </row>
    <row r="35" spans="1:1">
      <c r="A35" s="31" t="s">
        <v>145</v>
      </c>
    </row>
    <row r="36" spans="1:1" ht="35.25" customHeight="1">
      <c r="A36" s="33" t="s">
        <v>146</v>
      </c>
    </row>
    <row r="37" spans="1:1">
      <c r="A37" s="31" t="s">
        <v>147</v>
      </c>
    </row>
    <row r="38" spans="1:1">
      <c r="A38" s="31" t="s">
        <v>148</v>
      </c>
    </row>
    <row r="39" spans="1:1">
      <c r="A39" s="35" t="s">
        <v>149</v>
      </c>
    </row>
    <row r="40" spans="1:1">
      <c r="A40" s="30" t="s">
        <v>33</v>
      </c>
    </row>
    <row r="41" spans="1:1">
      <c r="A41" s="31" t="s">
        <v>150</v>
      </c>
    </row>
    <row r="42" spans="1:1" ht="33" customHeight="1">
      <c r="A42" s="33" t="s">
        <v>146</v>
      </c>
    </row>
    <row r="43" spans="1:1">
      <c r="A43" s="31" t="s">
        <v>147</v>
      </c>
    </row>
    <row r="44" spans="1:1">
      <c r="A44" s="31" t="s">
        <v>148</v>
      </c>
    </row>
    <row r="45" spans="1:1">
      <c r="A45" s="35" t="s">
        <v>149</v>
      </c>
    </row>
    <row r="46" spans="1:1">
      <c r="A46" s="31" t="s">
        <v>151</v>
      </c>
    </row>
    <row r="47" spans="1:1">
      <c r="A47" s="30" t="s">
        <v>30</v>
      </c>
    </row>
    <row r="48" spans="1:1">
      <c r="A48" s="31" t="s">
        <v>152</v>
      </c>
    </row>
    <row r="49" spans="1:1" ht="33.75" customHeight="1">
      <c r="A49" s="33" t="s">
        <v>146</v>
      </c>
    </row>
    <row r="50" spans="1:1">
      <c r="A50" s="31" t="s">
        <v>147</v>
      </c>
    </row>
    <row r="51" spans="1:1">
      <c r="A51" s="31" t="s">
        <v>148</v>
      </c>
    </row>
    <row r="52" spans="1:1">
      <c r="A52" s="31"/>
    </row>
    <row r="53" spans="1:1">
      <c r="A53" s="29" t="s">
        <v>25</v>
      </c>
    </row>
    <row r="54" spans="1:1">
      <c r="A54" s="31" t="s">
        <v>175</v>
      </c>
    </row>
    <row r="55" spans="1:1">
      <c r="A55" s="31" t="s">
        <v>153</v>
      </c>
    </row>
    <row r="56" spans="1:1" ht="32.25" customHeight="1">
      <c r="A56" s="33" t="s">
        <v>154</v>
      </c>
    </row>
    <row r="57" spans="1:1" ht="33.75" customHeight="1">
      <c r="A57" s="33" t="s">
        <v>155</v>
      </c>
    </row>
    <row r="58" spans="1:1" ht="29.25">
      <c r="A58" s="33" t="s">
        <v>156</v>
      </c>
    </row>
    <row r="59" spans="1:1">
      <c r="A59" s="31" t="s">
        <v>157</v>
      </c>
    </row>
    <row r="60" spans="1:1">
      <c r="A60" s="31" t="s">
        <v>158</v>
      </c>
    </row>
    <row r="61" spans="1:1">
      <c r="A61" s="31" t="s">
        <v>159</v>
      </c>
    </row>
    <row r="62" spans="1:1">
      <c r="A62" s="31" t="s">
        <v>160</v>
      </c>
    </row>
    <row r="63" spans="1:1">
      <c r="A63" s="31"/>
    </row>
    <row r="64" spans="1:1">
      <c r="A64" s="29" t="s">
        <v>15</v>
      </c>
    </row>
    <row r="65" spans="1:1">
      <c r="A65" s="31" t="s">
        <v>161</v>
      </c>
    </row>
    <row r="66" spans="1:1">
      <c r="A66" s="31" t="s">
        <v>162</v>
      </c>
    </row>
    <row r="67" spans="1:1">
      <c r="A67" s="30" t="s">
        <v>12</v>
      </c>
    </row>
    <row r="68" spans="1:1">
      <c r="A68" s="31" t="s">
        <v>163</v>
      </c>
    </row>
    <row r="69" spans="1:1">
      <c r="A69" s="31" t="s">
        <v>164</v>
      </c>
    </row>
    <row r="70" spans="1:1">
      <c r="A70" s="30" t="s">
        <v>9</v>
      </c>
    </row>
    <row r="71" spans="1:1">
      <c r="A71" s="31" t="s">
        <v>165</v>
      </c>
    </row>
    <row r="72" spans="1:1">
      <c r="A72" s="31" t="s">
        <v>166</v>
      </c>
    </row>
    <row r="73" spans="1:1">
      <c r="A73" s="31" t="s">
        <v>167</v>
      </c>
    </row>
    <row r="74" spans="1:1">
      <c r="A74" s="31"/>
    </row>
    <row r="75" spans="1:1">
      <c r="A75" s="29" t="s">
        <v>5</v>
      </c>
    </row>
    <row r="76" spans="1:1" ht="32.25" customHeight="1">
      <c r="A76" s="33" t="s">
        <v>168</v>
      </c>
    </row>
    <row r="77" spans="1:1" ht="29.25">
      <c r="A77" s="33" t="s">
        <v>169</v>
      </c>
    </row>
    <row r="78" spans="1:1" ht="29.25">
      <c r="A78" s="33" t="s">
        <v>170</v>
      </c>
    </row>
    <row r="79" spans="1:1" ht="15" customHeight="1">
      <c r="A79" s="33" t="s">
        <v>171</v>
      </c>
    </row>
    <row r="80" spans="1:1" ht="29.25">
      <c r="A80" s="33" t="s">
        <v>156</v>
      </c>
    </row>
  </sheetData>
  <pageMargins left="0.70866141732283472" right="0.70866141732283472" top="0.74803149606299213" bottom="0.74803149606299213"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Ficha Técnica </vt:lpstr>
      <vt:lpstr>Hoja1</vt:lpstr>
      <vt:lpstr>Datos Históricos</vt:lpstr>
      <vt:lpstr>Instructivo llenado FT</vt:lpstr>
      <vt:lpstr>'Datos Históricos'!Área_de_impresión</vt:lpstr>
      <vt:lpstr>'Ficha Técnica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Hugo Larrea Bermun</dc:creator>
  <cp:lastModifiedBy>123</cp:lastModifiedBy>
  <cp:lastPrinted>2024-03-27T17:57:43Z</cp:lastPrinted>
  <dcterms:created xsi:type="dcterms:W3CDTF">2016-03-08T00:08:31Z</dcterms:created>
  <dcterms:modified xsi:type="dcterms:W3CDTF">2024-04-03T18:23:47Z</dcterms:modified>
</cp:coreProperties>
</file>