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77617728-88A1-41F5-841F-6BE36DDC7D63}" xr6:coauthVersionLast="36" xr6:coauthVersionMax="36" xr10:uidLastSave="{00000000-0000-0000-0000-000000000000}"/>
  <bookViews>
    <workbookView xWindow="0" yWindow="0" windowWidth="28800" windowHeight="12225" xr2:uid="{7600022B-BBCC-44B5-AA7D-2A29BF4A3B0A}"/>
  </bookViews>
  <sheets>
    <sheet name="ANEXO 1 -F6D" sheetId="1" r:id="rId1"/>
  </sheets>
  <definedNames>
    <definedName name="_xlnm.Print_Area" localSheetId="0">'ANEXO 1 -F6D'!$A$1:$I$33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F12" i="1"/>
  <c r="F9" i="1" s="1"/>
  <c r="G12" i="1"/>
  <c r="G9" i="1" s="1"/>
  <c r="G24" i="1"/>
  <c r="G21" i="1" s="1"/>
  <c r="C24" i="1"/>
  <c r="C21" i="1" s="1"/>
  <c r="D24" i="1"/>
  <c r="D21" i="1" s="1"/>
  <c r="F24" i="1"/>
  <c r="F21" i="1" s="1"/>
  <c r="G32" i="1" l="1"/>
  <c r="F32" i="1"/>
  <c r="D32" i="1"/>
  <c r="C32" i="1"/>
  <c r="E26" i="1"/>
  <c r="E14" i="1"/>
  <c r="H14" i="1" l="1"/>
  <c r="H12" i="1" s="1"/>
  <c r="E12" i="1"/>
  <c r="E9" i="1" s="1"/>
  <c r="H26" i="1"/>
  <c r="E24" i="1"/>
  <c r="H24" i="1" l="1"/>
  <c r="E21" i="1"/>
  <c r="H9" i="1"/>
  <c r="H32" i="1" l="1"/>
  <c r="H21" i="1"/>
  <c r="E32" i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<sst xmlns="http://schemas.openxmlformats.org/spreadsheetml/2006/main" count="36" uniqueCount="26">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</sst>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004A-0C95-45AD-B2E6-A2CED4490B28}">
  <sheetPr>
    <pageSetUpPr fitToPage="1"/>
  </sheetPr>
  <dimension ref="B1:I37"/>
  <sheetViews>
    <sheetView tabSelected="1" view="pageBreakPreview" zoomScale="120" zoomScaleNormal="145" zoomScaleSheetLayoutView="120" workbookViewId="0">
      <selection activeCell="B27" sqref="B27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35" t="s">
        <v>24</v>
      </c>
      <c r="C2" s="34"/>
      <c r="D2" s="34"/>
      <c r="E2" s="34"/>
      <c r="F2" s="34"/>
      <c r="G2" s="34"/>
      <c r="H2" s="33"/>
    </row>
    <row r="3" spans="2:8" ht="9.75" customHeight="1" x14ac:dyDescent="0.25">
      <c r="B3" s="32" t="s">
        <v>23</v>
      </c>
      <c r="C3" s="31"/>
      <c r="D3" s="31"/>
      <c r="E3" s="31"/>
      <c r="F3" s="31"/>
      <c r="G3" s="31"/>
      <c r="H3" s="30"/>
    </row>
    <row r="4" spans="2:8" ht="9.75" customHeight="1" x14ac:dyDescent="0.25">
      <c r="B4" s="32" t="s">
        <v>22</v>
      </c>
      <c r="C4" s="31"/>
      <c r="D4" s="31"/>
      <c r="E4" s="31"/>
      <c r="F4" s="31"/>
      <c r="G4" s="31"/>
      <c r="H4" s="30"/>
    </row>
    <row r="5" spans="2:8" ht="9.75" customHeight="1" x14ac:dyDescent="0.25">
      <c r="B5" s="32" t="s">
        <v>25</v>
      </c>
      <c r="C5" s="31"/>
      <c r="D5" s="31"/>
      <c r="E5" s="31"/>
      <c r="F5" s="31"/>
      <c r="G5" s="31"/>
      <c r="H5" s="30"/>
    </row>
    <row r="6" spans="2:8" ht="9.75" customHeight="1" thickBot="1" x14ac:dyDescent="0.3">
      <c r="B6" s="29" t="s">
        <v>21</v>
      </c>
      <c r="C6" s="28"/>
      <c r="D6" s="28"/>
      <c r="E6" s="28"/>
      <c r="F6" s="28"/>
      <c r="G6" s="28"/>
      <c r="H6" s="27"/>
    </row>
    <row r="7" spans="2:8" ht="15.75" thickBot="1" x14ac:dyDescent="0.3">
      <c r="B7" s="26" t="s">
        <v>20</v>
      </c>
      <c r="C7" s="25" t="s">
        <v>19</v>
      </c>
      <c r="D7" s="24"/>
      <c r="E7" s="24"/>
      <c r="F7" s="24"/>
      <c r="G7" s="23"/>
      <c r="H7" s="22" t="s">
        <v>18</v>
      </c>
    </row>
    <row r="8" spans="2:8" ht="17.25" thickBot="1" x14ac:dyDescent="0.3">
      <c r="B8" s="21"/>
      <c r="C8" s="20" t="s">
        <v>17</v>
      </c>
      <c r="D8" s="20" t="s">
        <v>16</v>
      </c>
      <c r="E8" s="20" t="s">
        <v>15</v>
      </c>
      <c r="F8" s="20" t="s">
        <v>14</v>
      </c>
      <c r="G8" s="20" t="s">
        <v>13</v>
      </c>
      <c r="H8" s="19"/>
    </row>
    <row r="9" spans="2:8" ht="16.5" x14ac:dyDescent="0.25">
      <c r="B9" s="6" t="s">
        <v>12</v>
      </c>
      <c r="C9" s="18">
        <f>+C10+C11+C12+C15+C16+C19</f>
        <v>220567168</v>
      </c>
      <c r="D9" s="17">
        <f>+D10+D11+D12+D15+D16+D19</f>
        <v>44782586</v>
      </c>
      <c r="E9" s="17">
        <f>+E10+E11+E12+E15+E16+E19</f>
        <v>265349754</v>
      </c>
      <c r="F9" s="17">
        <f>+F10+F11+F12+F15+F16+F19</f>
        <v>96662787</v>
      </c>
      <c r="G9" s="17">
        <f>+G10+G11+G12+G15+G16+G19</f>
        <v>96662787</v>
      </c>
      <c r="H9" s="17">
        <f>+E9-F9</f>
        <v>168686967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>SUM(C13:C14)</f>
        <v>220567168</v>
      </c>
      <c r="D12" s="14">
        <f>SUM(D13:D14)</f>
        <v>44782586</v>
      </c>
      <c r="E12" s="14">
        <f>SUM(E13:E14)</f>
        <v>265349754</v>
      </c>
      <c r="F12" s="14">
        <f>SUM(F13:F14)</f>
        <v>96662787</v>
      </c>
      <c r="G12" s="14">
        <f>SUM(G13:G14)</f>
        <v>96662787</v>
      </c>
      <c r="H12" s="14">
        <f>SUM(H13:H14)</f>
        <v>168686967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220567168</v>
      </c>
      <c r="D14" s="11">
        <v>44782586</v>
      </c>
      <c r="E14" s="11">
        <f>+C14+D14</f>
        <v>265349754</v>
      </c>
      <c r="F14" s="11">
        <v>96662787</v>
      </c>
      <c r="G14" s="11">
        <v>96662787</v>
      </c>
      <c r="H14" s="12">
        <f>+E14-F14</f>
        <v>168686967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1484972394</v>
      </c>
      <c r="D21" s="15">
        <f>+D22+D23+D27+D28+D31+D24</f>
        <v>410449285</v>
      </c>
      <c r="E21" s="15">
        <f>+E22+E23+E27+E28+E31+E24</f>
        <v>1895421679</v>
      </c>
      <c r="F21" s="15">
        <f>+F22+F23+F27+F28+F31+F24</f>
        <v>409589233</v>
      </c>
      <c r="G21" s="15">
        <f>+G22+G23+G27+G28+G31+G24</f>
        <v>405238724</v>
      </c>
      <c r="H21" s="12">
        <f>+E21-F21</f>
        <v>1485832446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1484972394</v>
      </c>
      <c r="D24" s="12">
        <f>SUM(D25:D26)</f>
        <v>410449285</v>
      </c>
      <c r="E24" s="12">
        <f>SUM(E25:E26)</f>
        <v>1895421679</v>
      </c>
      <c r="F24" s="12">
        <f>SUM(F25:F26)</f>
        <v>409589233</v>
      </c>
      <c r="G24" s="12">
        <f>SUM(G25:G26)</f>
        <v>405238724</v>
      </c>
      <c r="H24" s="12">
        <f>+E24-F24</f>
        <v>1485832446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1484972394</v>
      </c>
      <c r="D26" s="11">
        <v>410449285</v>
      </c>
      <c r="E26" s="11">
        <f>+C26+D26</f>
        <v>1895421679</v>
      </c>
      <c r="F26" s="11">
        <v>409589233</v>
      </c>
      <c r="G26" s="11">
        <v>405238724</v>
      </c>
      <c r="H26" s="11">
        <f>E26-F26</f>
        <v>1485832446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>+C9+C21</f>
        <v>1705539562</v>
      </c>
      <c r="D32" s="5">
        <f>+D9+D21</f>
        <v>455231871</v>
      </c>
      <c r="E32" s="5">
        <f>+E9+E21</f>
        <v>2160771433</v>
      </c>
      <c r="F32" s="5">
        <f>+F9+F21</f>
        <v>506252020</v>
      </c>
      <c r="G32" s="5">
        <f>+G9+G21</f>
        <v>501901511</v>
      </c>
      <c r="H32" s="5">
        <f>+H9+H21</f>
        <v>1654519413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/>
      <c r="D35" s="1"/>
      <c r="E35" s="1"/>
      <c r="F35" s="1"/>
      <c r="G35" s="1"/>
      <c r="H35" s="1"/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/>
      <c r="D37" s="1"/>
      <c r="E37" s="1"/>
      <c r="F37" s="1"/>
      <c r="G37" s="1"/>
      <c r="H37" s="1"/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2021-06-24T23:50:35Z</dcterms:created>
  <dcterms:modified xsi:type="dcterms:W3CDTF">2021-06-24T23:51:14Z</dcterms:modified>
</cp:coreProperties>
</file>