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5A8BFF94-B0D7-4B70-8ECB-26ECE425448F}" xr6:coauthVersionLast="36" xr6:coauthVersionMax="36" xr10:uidLastSave="{00000000-0000-0000-0000-000000000000}"/>
  <bookViews>
    <workbookView xWindow="0" yWindow="0" windowWidth="28800" windowHeight="12225" xr2:uid="{ADBAC3A5-DDAC-4123-B981-B85AF537EA8C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/>
  <c r="E12" i="1"/>
  <c r="E9" i="1" s="1"/>
  <c r="E13" i="1"/>
  <c r="H13" i="1"/>
  <c r="E14" i="1"/>
  <c r="H14" i="1"/>
  <c r="E15" i="1"/>
  <c r="H15" i="1" s="1"/>
  <c r="E16" i="1"/>
  <c r="H16" i="1"/>
  <c r="C18" i="1"/>
  <c r="D18" i="1"/>
  <c r="F18" i="1"/>
  <c r="G18" i="1"/>
  <c r="E20" i="1"/>
  <c r="H20" i="1"/>
  <c r="E21" i="1"/>
  <c r="E18" i="1" s="1"/>
  <c r="E22" i="1"/>
  <c r="H22" i="1"/>
  <c r="E23" i="1"/>
  <c r="H23" i="1"/>
  <c r="E24" i="1"/>
  <c r="H24" i="1" s="1"/>
  <c r="E25" i="1"/>
  <c r="H25" i="1"/>
  <c r="C27" i="1"/>
  <c r="D27" i="1"/>
  <c r="F27" i="1"/>
  <c r="G27" i="1"/>
  <c r="E27" i="1" l="1"/>
  <c r="H21" i="1"/>
  <c r="H18" i="1" s="1"/>
  <c r="H12" i="1"/>
  <c r="H9" i="1" s="1"/>
  <c r="H27" i="1" l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<sst xmlns="http://schemas.openxmlformats.org/spreadsheetml/2006/main" count="30" uniqueCount="24">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</sst>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3" fontId="0" fillId="0" borderId="0" xfId="1" applyFont="1"/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4E8-F532-429D-A0F6-D56A57FE417D}">
  <sheetPr>
    <pageSetUpPr fitToPage="1"/>
  </sheetPr>
  <dimension ref="B1:N32"/>
  <sheetViews>
    <sheetView tabSelected="1" view="pageBreakPreview" zoomScale="130" zoomScaleNormal="150" zoomScaleSheetLayoutView="130" workbookViewId="0">
      <selection activeCell="F13" sqref="F13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292005722</v>
      </c>
      <c r="D9" s="6">
        <f>SUM(D11:D16)</f>
        <v>252480453</v>
      </c>
      <c r="E9" s="6">
        <f>SUM(E11:E16)</f>
        <v>544486175</v>
      </c>
      <c r="F9" s="6">
        <f>SUM(F11:F16)</f>
        <v>315797579</v>
      </c>
      <c r="G9" s="6">
        <f>SUM(G11:G16)</f>
        <v>315797579</v>
      </c>
      <c r="H9" s="6">
        <f>SUM(H11:H16)</f>
        <v>228688596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3" t="s">
        <v>6</v>
      </c>
      <c r="C11" s="12">
        <v>5917612</v>
      </c>
      <c r="D11" s="12">
        <v>4277257</v>
      </c>
      <c r="E11" s="11">
        <f>+C11+D11</f>
        <v>10194869</v>
      </c>
      <c r="F11" s="12">
        <v>6172547</v>
      </c>
      <c r="G11" s="12">
        <v>6172547</v>
      </c>
      <c r="H11" s="11">
        <f>+E11-F11</f>
        <v>4022322</v>
      </c>
      <c r="J11" s="10"/>
      <c r="K11" s="10"/>
      <c r="L11" s="10"/>
      <c r="M11" s="10"/>
      <c r="N11" s="10"/>
    </row>
    <row r="12" spans="2:14" ht="19.5" customHeight="1" x14ac:dyDescent="0.25">
      <c r="B12" s="13" t="s">
        <v>5</v>
      </c>
      <c r="C12" s="12">
        <v>22770268</v>
      </c>
      <c r="D12" s="12">
        <v>-911676</v>
      </c>
      <c r="E12" s="11">
        <f>+C12+D12</f>
        <v>21858592</v>
      </c>
      <c r="F12" s="12">
        <v>3410624</v>
      </c>
      <c r="G12" s="12">
        <v>3410624</v>
      </c>
      <c r="H12" s="11">
        <f>+E12-F12</f>
        <v>18447968</v>
      </c>
      <c r="J12" s="10"/>
      <c r="K12" s="10"/>
      <c r="L12" s="10"/>
      <c r="M12" s="10"/>
      <c r="N12" s="10"/>
    </row>
    <row r="13" spans="2:14" ht="19.5" customHeight="1" x14ac:dyDescent="0.25">
      <c r="B13" s="13" t="s">
        <v>4</v>
      </c>
      <c r="C13" s="12">
        <v>189701025</v>
      </c>
      <c r="D13" s="12">
        <v>207548898</v>
      </c>
      <c r="E13" s="11">
        <f>+C13+D13</f>
        <v>397249923</v>
      </c>
      <c r="F13" s="12">
        <v>234825188</v>
      </c>
      <c r="G13" s="12">
        <v>234825188</v>
      </c>
      <c r="H13" s="11">
        <f>+E13-F13</f>
        <v>162424735</v>
      </c>
      <c r="J13" s="10"/>
      <c r="K13" s="10"/>
      <c r="L13" s="10"/>
      <c r="M13" s="10"/>
      <c r="N13" s="10"/>
    </row>
    <row r="14" spans="2:14" ht="19.5" customHeight="1" x14ac:dyDescent="0.25">
      <c r="B14" s="13" t="s">
        <v>3</v>
      </c>
      <c r="C14" s="12">
        <v>60514083</v>
      </c>
      <c r="D14" s="12">
        <v>41409185</v>
      </c>
      <c r="E14" s="11">
        <f>+C14+D14</f>
        <v>101923268</v>
      </c>
      <c r="F14" s="12">
        <v>69228625</v>
      </c>
      <c r="G14" s="12">
        <v>69228625</v>
      </c>
      <c r="H14" s="11">
        <f>+E14-F14</f>
        <v>32694643</v>
      </c>
      <c r="J14" s="10"/>
      <c r="K14" s="10"/>
      <c r="L14" s="10"/>
      <c r="M14" s="10"/>
      <c r="N14" s="10"/>
    </row>
    <row r="15" spans="2:14" ht="19.5" customHeight="1" x14ac:dyDescent="0.25">
      <c r="B15" s="13" t="s">
        <v>2</v>
      </c>
      <c r="C15" s="12">
        <v>2300213</v>
      </c>
      <c r="D15" s="12">
        <v>-101805</v>
      </c>
      <c r="E15" s="11">
        <f>+C15+D15</f>
        <v>2198408</v>
      </c>
      <c r="F15" s="12">
        <v>503171</v>
      </c>
      <c r="G15" s="12">
        <v>503171</v>
      </c>
      <c r="H15" s="11">
        <f>+E15-F15</f>
        <v>1695237</v>
      </c>
      <c r="J15" s="10"/>
      <c r="K15" s="10"/>
      <c r="L15" s="10"/>
      <c r="M15" s="10"/>
      <c r="N15" s="10"/>
    </row>
    <row r="16" spans="2:14" ht="19.5" customHeight="1" x14ac:dyDescent="0.25">
      <c r="B16" s="13" t="s">
        <v>1</v>
      </c>
      <c r="C16" s="12">
        <v>10802521</v>
      </c>
      <c r="D16" s="12">
        <v>258594</v>
      </c>
      <c r="E16" s="11">
        <f>+C16+D16</f>
        <v>11061115</v>
      </c>
      <c r="F16" s="12">
        <v>1657424</v>
      </c>
      <c r="G16" s="12">
        <v>1657424</v>
      </c>
      <c r="H16" s="11">
        <f>+E16-F16</f>
        <v>9403691</v>
      </c>
      <c r="J16" s="10"/>
      <c r="K16" s="10"/>
      <c r="L16" s="10"/>
      <c r="M16" s="10"/>
      <c r="N16" s="10"/>
    </row>
    <row r="17" spans="2:14" x14ac:dyDescent="0.25">
      <c r="B17" s="13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1767971639</v>
      </c>
      <c r="D18" s="6">
        <f>SUM(D20:D25)</f>
        <v>541840128</v>
      </c>
      <c r="E18" s="6">
        <f>SUM(E20:E25)</f>
        <v>2309811767</v>
      </c>
      <c r="F18" s="6">
        <f>SUM(F20:F25)</f>
        <v>959106075</v>
      </c>
      <c r="G18" s="6">
        <f>SUM(G20:G25)</f>
        <v>959106075</v>
      </c>
      <c r="H18" s="6">
        <f>SUM(H20:H25)</f>
        <v>1350705692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3" t="s">
        <v>6</v>
      </c>
      <c r="C20" s="12">
        <v>146889273</v>
      </c>
      <c r="D20" s="12">
        <v>-57763542</v>
      </c>
      <c r="E20" s="11">
        <f>+C20+D20</f>
        <v>89125731</v>
      </c>
      <c r="F20" s="12">
        <v>7761939</v>
      </c>
      <c r="G20" s="12">
        <v>7761939</v>
      </c>
      <c r="H20" s="11">
        <f>+E20-F20</f>
        <v>81363792</v>
      </c>
      <c r="J20" s="10"/>
      <c r="K20" s="10"/>
      <c r="L20" s="10"/>
      <c r="M20" s="10"/>
      <c r="N20" s="10"/>
    </row>
    <row r="21" spans="2:14" ht="19.5" customHeight="1" x14ac:dyDescent="0.25">
      <c r="B21" s="13" t="s">
        <v>5</v>
      </c>
      <c r="C21" s="12">
        <v>71749462</v>
      </c>
      <c r="D21" s="12">
        <v>1589489</v>
      </c>
      <c r="E21" s="11">
        <f>+C21+D21</f>
        <v>73338951</v>
      </c>
      <c r="F21" s="12">
        <v>22482688</v>
      </c>
      <c r="G21" s="12">
        <v>22482688</v>
      </c>
      <c r="H21" s="11">
        <f>+E21-F21</f>
        <v>50856263</v>
      </c>
      <c r="J21" s="10"/>
      <c r="K21" s="10"/>
      <c r="L21" s="10"/>
      <c r="M21" s="10"/>
      <c r="N21" s="10"/>
    </row>
    <row r="22" spans="2:14" ht="19.5" customHeight="1" x14ac:dyDescent="0.25">
      <c r="B22" s="13" t="s">
        <v>4</v>
      </c>
      <c r="C22" s="12">
        <v>1096188500</v>
      </c>
      <c r="D22" s="12">
        <v>370770458</v>
      </c>
      <c r="E22" s="11">
        <f>+C22+D22</f>
        <v>1466958958</v>
      </c>
      <c r="F22" s="12">
        <v>605857579</v>
      </c>
      <c r="G22" s="12">
        <v>605857579</v>
      </c>
      <c r="H22" s="11">
        <f>+E22-F22</f>
        <v>861101379</v>
      </c>
      <c r="J22" s="10"/>
      <c r="K22" s="10"/>
      <c r="L22" s="10"/>
      <c r="M22" s="10"/>
      <c r="N22" s="10"/>
    </row>
    <row r="23" spans="2:14" ht="19.5" customHeight="1" x14ac:dyDescent="0.25">
      <c r="B23" s="13" t="s">
        <v>3</v>
      </c>
      <c r="C23" s="12">
        <v>329862685</v>
      </c>
      <c r="D23" s="12">
        <v>170082329</v>
      </c>
      <c r="E23" s="11">
        <f>+C23+D23</f>
        <v>499945014</v>
      </c>
      <c r="F23" s="12">
        <v>233050333</v>
      </c>
      <c r="G23" s="12">
        <v>233050333</v>
      </c>
      <c r="H23" s="11">
        <f>+E23-F23</f>
        <v>266894681</v>
      </c>
      <c r="J23" s="10"/>
      <c r="K23" s="10"/>
      <c r="L23" s="10"/>
      <c r="M23" s="10"/>
      <c r="N23" s="10"/>
    </row>
    <row r="24" spans="2:14" ht="19.5" customHeight="1" x14ac:dyDescent="0.25">
      <c r="B24" s="13" t="s">
        <v>2</v>
      </c>
      <c r="C24" s="12">
        <v>41926968</v>
      </c>
      <c r="D24" s="12">
        <v>50744423</v>
      </c>
      <c r="E24" s="11">
        <f>+C24+D24</f>
        <v>92671391</v>
      </c>
      <c r="F24" s="12">
        <v>64464357</v>
      </c>
      <c r="G24" s="12">
        <v>64464357</v>
      </c>
      <c r="H24" s="11">
        <f>+E24-F24</f>
        <v>28207034</v>
      </c>
      <c r="J24" s="10"/>
      <c r="K24" s="10"/>
      <c r="L24" s="10"/>
      <c r="M24" s="10"/>
      <c r="N24" s="10"/>
    </row>
    <row r="25" spans="2:14" ht="19.5" customHeight="1" x14ac:dyDescent="0.25">
      <c r="B25" s="13" t="s">
        <v>1</v>
      </c>
      <c r="C25" s="12">
        <v>81354751</v>
      </c>
      <c r="D25" s="12">
        <v>6416971</v>
      </c>
      <c r="E25" s="11">
        <f>+C25+D25</f>
        <v>87771722</v>
      </c>
      <c r="F25" s="12">
        <v>25489179</v>
      </c>
      <c r="G25" s="12">
        <v>25489179</v>
      </c>
      <c r="H25" s="11">
        <f>+E25-F25</f>
        <v>62282543</v>
      </c>
      <c r="J25" s="10"/>
      <c r="K25" s="10"/>
      <c r="L25" s="10"/>
      <c r="M25" s="10"/>
      <c r="N25" s="10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2059977361</v>
      </c>
      <c r="D27" s="6">
        <f>+D9+D18</f>
        <v>794320581</v>
      </c>
      <c r="E27" s="6">
        <f>+E9+E18</f>
        <v>2854297942</v>
      </c>
      <c r="F27" s="6">
        <f>+F9+F18</f>
        <v>1274903654</v>
      </c>
      <c r="G27" s="6">
        <f>+G9+G18</f>
        <v>1274903654</v>
      </c>
      <c r="H27" s="5">
        <f>+H9+H18</f>
        <v>1579394288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2:14" x14ac:dyDescent="0.25"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14" x14ac:dyDescent="0.25"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2021-06-25T00:12:03Z</dcterms:created>
  <dcterms:modified xsi:type="dcterms:W3CDTF">2021-06-25T00:12:39Z</dcterms:modified>
</cp:coreProperties>
</file>