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iconta\Jefatura\00 Cotidiano\210624\disciplina\"/>
    </mc:Choice>
  </mc:AlternateContent>
  <xr:revisionPtr revIDLastSave="0" documentId="13_ncr:1_{308BCE7F-F77C-4440-A1CA-5A4D05037B6C}" xr6:coauthVersionLast="36" xr6:coauthVersionMax="36" xr10:uidLastSave="{00000000-0000-0000-0000-000000000000}"/>
  <bookViews>
    <workbookView xWindow="0" yWindow="0" windowWidth="28800" windowHeight="12225" xr2:uid="{7F6878E1-906F-4D9C-AD83-F99BFA323A25}"/>
  </bookViews>
  <sheets>
    <sheet name="ANEXO 1 -F6A (2)" sheetId="1" r:id="rId1"/>
  </sheets>
  <definedNames>
    <definedName name="_xlnm.Print_Titles" localSheetId="0">'ANEXO 1 -F6A (2)'!$1:$7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1" l="1"/>
  <c r="I156" i="1" s="1"/>
  <c r="I155" i="1"/>
  <c r="F155" i="1"/>
  <c r="F154" i="1"/>
  <c r="I154" i="1" s="1"/>
  <c r="F153" i="1"/>
  <c r="I153" i="1" s="1"/>
  <c r="I152" i="1"/>
  <c r="F152" i="1"/>
  <c r="F151" i="1"/>
  <c r="I151" i="1" s="1"/>
  <c r="F150" i="1"/>
  <c r="I150" i="1" s="1"/>
  <c r="H149" i="1"/>
  <c r="G149" i="1"/>
  <c r="F149" i="1"/>
  <c r="I149" i="1" s="1"/>
  <c r="E149" i="1"/>
  <c r="D149" i="1"/>
  <c r="I148" i="1"/>
  <c r="F148" i="1"/>
  <c r="F147" i="1"/>
  <c r="I147" i="1" s="1"/>
  <c r="F146" i="1"/>
  <c r="I146" i="1" s="1"/>
  <c r="I145" i="1"/>
  <c r="H145" i="1"/>
  <c r="G145" i="1"/>
  <c r="F145" i="1"/>
  <c r="E145" i="1"/>
  <c r="D145" i="1"/>
  <c r="I144" i="1"/>
  <c r="F144" i="1"/>
  <c r="F143" i="1"/>
  <c r="I143" i="1" s="1"/>
  <c r="F142" i="1"/>
  <c r="F141" i="1"/>
  <c r="I141" i="1" s="1"/>
  <c r="F140" i="1"/>
  <c r="I140" i="1" s="1"/>
  <c r="I139" i="1"/>
  <c r="F139" i="1"/>
  <c r="F138" i="1"/>
  <c r="I138" i="1" s="1"/>
  <c r="F137" i="1"/>
  <c r="I137" i="1" s="1"/>
  <c r="H136" i="1"/>
  <c r="G136" i="1"/>
  <c r="F136" i="1"/>
  <c r="I136" i="1" s="1"/>
  <c r="E136" i="1"/>
  <c r="D136" i="1"/>
  <c r="I135" i="1"/>
  <c r="F135" i="1"/>
  <c r="F134" i="1"/>
  <c r="I134" i="1" s="1"/>
  <c r="F133" i="1"/>
  <c r="I133" i="1" s="1"/>
  <c r="H132" i="1"/>
  <c r="G132" i="1"/>
  <c r="F132" i="1"/>
  <c r="I132" i="1" s="1"/>
  <c r="E132" i="1"/>
  <c r="D132" i="1"/>
  <c r="I131" i="1"/>
  <c r="F131" i="1"/>
  <c r="F130" i="1"/>
  <c r="I130" i="1" s="1"/>
  <c r="F129" i="1"/>
  <c r="I129" i="1" s="1"/>
  <c r="I128" i="1"/>
  <c r="F128" i="1"/>
  <c r="F127" i="1"/>
  <c r="I127" i="1" s="1"/>
  <c r="F126" i="1"/>
  <c r="I126" i="1" s="1"/>
  <c r="I125" i="1"/>
  <c r="F125" i="1"/>
  <c r="F124" i="1"/>
  <c r="I124" i="1" s="1"/>
  <c r="F123" i="1"/>
  <c r="I123" i="1" s="1"/>
  <c r="H122" i="1"/>
  <c r="G122" i="1"/>
  <c r="F122" i="1"/>
  <c r="I122" i="1" s="1"/>
  <c r="E122" i="1"/>
  <c r="D122" i="1"/>
  <c r="I121" i="1"/>
  <c r="F121" i="1"/>
  <c r="F120" i="1"/>
  <c r="I120" i="1" s="1"/>
  <c r="F119" i="1"/>
  <c r="I119" i="1" s="1"/>
  <c r="I118" i="1"/>
  <c r="F118" i="1"/>
  <c r="F117" i="1"/>
  <c r="I117" i="1" s="1"/>
  <c r="F116" i="1"/>
  <c r="I116" i="1" s="1"/>
  <c r="I115" i="1"/>
  <c r="F115" i="1"/>
  <c r="F114" i="1"/>
  <c r="I114" i="1" s="1"/>
  <c r="F113" i="1"/>
  <c r="I113" i="1" s="1"/>
  <c r="H112" i="1"/>
  <c r="G112" i="1"/>
  <c r="F112" i="1"/>
  <c r="I112" i="1" s="1"/>
  <c r="E112" i="1"/>
  <c r="D112" i="1"/>
  <c r="I111" i="1"/>
  <c r="F111" i="1"/>
  <c r="F110" i="1"/>
  <c r="I110" i="1" s="1"/>
  <c r="F109" i="1"/>
  <c r="I109" i="1" s="1"/>
  <c r="I108" i="1"/>
  <c r="F108" i="1"/>
  <c r="F107" i="1"/>
  <c r="I107" i="1" s="1"/>
  <c r="F106" i="1"/>
  <c r="I106" i="1" s="1"/>
  <c r="I105" i="1"/>
  <c r="F105" i="1"/>
  <c r="F104" i="1"/>
  <c r="I104" i="1" s="1"/>
  <c r="I103" i="1"/>
  <c r="F103" i="1"/>
  <c r="H102" i="1"/>
  <c r="G102" i="1"/>
  <c r="F102" i="1"/>
  <c r="I102" i="1" s="1"/>
  <c r="E102" i="1"/>
  <c r="D102" i="1"/>
  <c r="I101" i="1"/>
  <c r="F101" i="1"/>
  <c r="F100" i="1"/>
  <c r="I100" i="1" s="1"/>
  <c r="I99" i="1"/>
  <c r="F99" i="1"/>
  <c r="I98" i="1"/>
  <c r="F98" i="1"/>
  <c r="F97" i="1"/>
  <c r="I97" i="1" s="1"/>
  <c r="I96" i="1"/>
  <c r="F96" i="1"/>
  <c r="I95" i="1"/>
  <c r="F95" i="1"/>
  <c r="F94" i="1"/>
  <c r="I94" i="1" s="1"/>
  <c r="I93" i="1"/>
  <c r="F93" i="1"/>
  <c r="H92" i="1"/>
  <c r="G92" i="1"/>
  <c r="F92" i="1"/>
  <c r="I92" i="1" s="1"/>
  <c r="E92" i="1"/>
  <c r="D92" i="1"/>
  <c r="I91" i="1"/>
  <c r="F91" i="1"/>
  <c r="F90" i="1"/>
  <c r="I90" i="1" s="1"/>
  <c r="F89" i="1"/>
  <c r="I89" i="1" s="1"/>
  <c r="I88" i="1"/>
  <c r="F88" i="1"/>
  <c r="F87" i="1"/>
  <c r="I87" i="1" s="1"/>
  <c r="F86" i="1"/>
  <c r="I86" i="1" s="1"/>
  <c r="I85" i="1"/>
  <c r="F85" i="1"/>
  <c r="H84" i="1"/>
  <c r="G84" i="1"/>
  <c r="E84" i="1"/>
  <c r="D84" i="1"/>
  <c r="F84" i="1" s="1"/>
  <c r="I84" i="1" s="1"/>
  <c r="H83" i="1"/>
  <c r="G83" i="1"/>
  <c r="E83" i="1"/>
  <c r="D83" i="1"/>
  <c r="F83" i="1" s="1"/>
  <c r="I83" i="1" s="1"/>
  <c r="F81" i="1"/>
  <c r="I81" i="1" s="1"/>
  <c r="I80" i="1"/>
  <c r="F80" i="1"/>
  <c r="I79" i="1"/>
  <c r="F79" i="1"/>
  <c r="F78" i="1"/>
  <c r="I78" i="1" s="1"/>
  <c r="I77" i="1"/>
  <c r="F77" i="1"/>
  <c r="I76" i="1"/>
  <c r="F76" i="1"/>
  <c r="F75" i="1"/>
  <c r="I75" i="1" s="1"/>
  <c r="H74" i="1"/>
  <c r="G74" i="1"/>
  <c r="E74" i="1"/>
  <c r="D74" i="1"/>
  <c r="F74" i="1" s="1"/>
  <c r="I74" i="1" s="1"/>
  <c r="I73" i="1"/>
  <c r="F73" i="1"/>
  <c r="I72" i="1"/>
  <c r="F72" i="1"/>
  <c r="F71" i="1"/>
  <c r="I71" i="1" s="1"/>
  <c r="H70" i="1"/>
  <c r="G70" i="1"/>
  <c r="E70" i="1"/>
  <c r="D70" i="1"/>
  <c r="F70" i="1" s="1"/>
  <c r="I70" i="1" s="1"/>
  <c r="I69" i="1"/>
  <c r="F69" i="1"/>
  <c r="F68" i="1"/>
  <c r="F67" i="1"/>
  <c r="F66" i="1"/>
  <c r="F65" i="1"/>
  <c r="F64" i="1"/>
  <c r="F63" i="1"/>
  <c r="F62" i="1"/>
  <c r="H61" i="1"/>
  <c r="G61" i="1"/>
  <c r="E61" i="1"/>
  <c r="D61" i="1"/>
  <c r="F61" i="1" s="1"/>
  <c r="I61" i="1" s="1"/>
  <c r="I60" i="1"/>
  <c r="F60" i="1"/>
  <c r="I59" i="1"/>
  <c r="F59" i="1"/>
  <c r="F58" i="1"/>
  <c r="I58" i="1" s="1"/>
  <c r="H57" i="1"/>
  <c r="G57" i="1"/>
  <c r="E57" i="1"/>
  <c r="D57" i="1"/>
  <c r="F57" i="1" s="1"/>
  <c r="I57" i="1" s="1"/>
  <c r="I56" i="1"/>
  <c r="F56" i="1"/>
  <c r="I55" i="1"/>
  <c r="F55" i="1"/>
  <c r="F54" i="1"/>
  <c r="I54" i="1" s="1"/>
  <c r="F53" i="1"/>
  <c r="I53" i="1" s="1"/>
  <c r="I52" i="1"/>
  <c r="F52" i="1"/>
  <c r="F51" i="1"/>
  <c r="I51" i="1" s="1"/>
  <c r="F50" i="1"/>
  <c r="I50" i="1" s="1"/>
  <c r="I49" i="1"/>
  <c r="F49" i="1"/>
  <c r="F48" i="1"/>
  <c r="I48" i="1" s="1"/>
  <c r="H47" i="1"/>
  <c r="G47" i="1"/>
  <c r="E47" i="1"/>
  <c r="D47" i="1"/>
  <c r="F47" i="1" s="1"/>
  <c r="I47" i="1" s="1"/>
  <c r="F46" i="1"/>
  <c r="I46" i="1" s="1"/>
  <c r="I45" i="1"/>
  <c r="F45" i="1"/>
  <c r="F44" i="1"/>
  <c r="I44" i="1" s="1"/>
  <c r="F43" i="1"/>
  <c r="I43" i="1" s="1"/>
  <c r="I42" i="1"/>
  <c r="F42" i="1"/>
  <c r="F41" i="1"/>
  <c r="I41" i="1" s="1"/>
  <c r="F40" i="1"/>
  <c r="I40" i="1" s="1"/>
  <c r="I39" i="1"/>
  <c r="F39" i="1"/>
  <c r="F38" i="1"/>
  <c r="I38" i="1" s="1"/>
  <c r="H37" i="1"/>
  <c r="G37" i="1"/>
  <c r="E37" i="1"/>
  <c r="D37" i="1"/>
  <c r="F37" i="1" s="1"/>
  <c r="I37" i="1" s="1"/>
  <c r="F36" i="1"/>
  <c r="I36" i="1" s="1"/>
  <c r="I35" i="1"/>
  <c r="F35" i="1"/>
  <c r="F34" i="1"/>
  <c r="I34" i="1" s="1"/>
  <c r="F33" i="1"/>
  <c r="I33" i="1" s="1"/>
  <c r="I32" i="1"/>
  <c r="F32" i="1"/>
  <c r="F31" i="1"/>
  <c r="I31" i="1" s="1"/>
  <c r="F30" i="1"/>
  <c r="I30" i="1" s="1"/>
  <c r="I29" i="1"/>
  <c r="F29" i="1"/>
  <c r="F28" i="1"/>
  <c r="I28" i="1" s="1"/>
  <c r="H27" i="1"/>
  <c r="G27" i="1"/>
  <c r="E27" i="1"/>
  <c r="D27" i="1"/>
  <c r="F27" i="1" s="1"/>
  <c r="I27" i="1" s="1"/>
  <c r="F26" i="1"/>
  <c r="I26" i="1" s="1"/>
  <c r="I25" i="1"/>
  <c r="F25" i="1"/>
  <c r="F24" i="1"/>
  <c r="I24" i="1" s="1"/>
  <c r="F23" i="1"/>
  <c r="I23" i="1" s="1"/>
  <c r="I22" i="1"/>
  <c r="F22" i="1"/>
  <c r="F21" i="1"/>
  <c r="I21" i="1" s="1"/>
  <c r="F20" i="1"/>
  <c r="I20" i="1" s="1"/>
  <c r="I19" i="1"/>
  <c r="F19" i="1"/>
  <c r="F18" i="1"/>
  <c r="I18" i="1" s="1"/>
  <c r="H17" i="1"/>
  <c r="G17" i="1"/>
  <c r="G8" i="1" s="1"/>
  <c r="G158" i="1" s="1"/>
  <c r="E17" i="1"/>
  <c r="D17" i="1"/>
  <c r="D8" i="1" s="1"/>
  <c r="F16" i="1"/>
  <c r="I16" i="1" s="1"/>
  <c r="I15" i="1"/>
  <c r="F15" i="1"/>
  <c r="F14" i="1"/>
  <c r="I14" i="1" s="1"/>
  <c r="F13" i="1"/>
  <c r="I13" i="1" s="1"/>
  <c r="I12" i="1"/>
  <c r="F12" i="1"/>
  <c r="F11" i="1"/>
  <c r="I11" i="1" s="1"/>
  <c r="F10" i="1"/>
  <c r="I10" i="1" s="1"/>
  <c r="I9" i="1"/>
  <c r="H9" i="1"/>
  <c r="G9" i="1"/>
  <c r="F9" i="1"/>
  <c r="E9" i="1"/>
  <c r="D9" i="1"/>
  <c r="H8" i="1"/>
  <c r="H158" i="1" s="1"/>
  <c r="E8" i="1"/>
  <c r="E158" i="1" s="1"/>
  <c r="F8" i="1" l="1"/>
  <c r="D158" i="1"/>
  <c r="F17" i="1"/>
  <c r="I17" i="1" s="1"/>
  <c r="I8" i="1" l="1"/>
  <c r="I158" i="1" s="1"/>
  <c r="F158" i="1"/>
</calcChain>
</file>

<file path=xl/sharedStrings.xml><?xml version="1.0" encoding="utf-8"?>
<sst xmlns="http://schemas.openxmlformats.org/spreadsheetml/2006/main" count="162" uniqueCount="89">
  <si>
    <t>Salud de Tlaxcala (a)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</si>
  <si>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</si>
  <si>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</si>
  <si>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</si>
  <si>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 c )</t>
  </si>
  <si>
    <t>Egresos</t>
  </si>
  <si>
    <t>Subejercicio ( e 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</si>
  <si>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</si>
  <si>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</si>
  <si>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</si>
  <si>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</si>
  <si>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</si>
  <si>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</si>
  <si>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</si>
  <si>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</si>
  <si>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</si>
  <si>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</si>
  <si>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</si>
  <si>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</si>
  <si>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</si>
  <si>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</si>
  <si>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</si>
  <si>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</si>
  <si>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</si>
  <si>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</si>
  <si>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</si>
  <si>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</si>
  <si>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</si>
  <si>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</si>
  <si>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</si>
  <si>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</si>
  <si>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</si>
  <si>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</si>
  <si>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</si>
  <si>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</si>
  <si>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</si>
  <si>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</si>
  <si>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</si>
  <si>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</si>
  <si>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</si>
  <si>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</si>
  <si>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</si>
  <si>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</si>
  <si>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</si>
  <si>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</si>
  <si>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</si>
  <si>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</si>
  <si>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</si>
  <si>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</si>
  <si>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</si>
  <si>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</si>
  <si>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</si>
  <si>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</si>
  <si>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</si>
  <si>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</si>
  <si>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</si>
  <si>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</si>
  <si>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</si>
  <si>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</si>
  <si>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</si>
  <si>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</si>
  <si>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</si>
  <si>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</si>
  <si>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</si>
  <si>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</si>
  <si>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</si>
  <si>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</si>
  <si>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</si>
  <si>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</si>
  <si>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</si>
  <si>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</si>
  <si>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</si>
  <si>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</si>
  <si>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</si>
  <si>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</si>
  <si>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</si>
  <si>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</si>
  <si>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</si>
  <si>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</si>
  <si>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</si>
  <si>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</si>
  <si>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</si>
  <si>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</si>
  <si>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</si>
  <si>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</si>
  <si>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</si>
  <si>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</si>
  <si>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</si>
  <si>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junio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</si>
</sst>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5.5"/>
      <name val="Arial"/>
      <family val="2"/>
    </font>
    <font>
      <b/>
      <sz val="5.5"/>
      <color theme="0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3" fontId="3" fillId="0" borderId="16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3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left" vertical="center"/>
    </xf>
    <xf numFmtId="3" fontId="4" fillId="0" borderId="21" xfId="0" applyNumberFormat="1" applyFont="1" applyFill="1" applyBorder="1" applyAlignment="1">
      <alignment horizontal="right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277F9-220A-4915-AF85-E51D3F488E11}">
  <sheetPr>
    <pageSetUpPr fitToPage="1"/>
  </sheetPr>
  <dimension ref="B1:I159"/>
  <sheetViews>
    <sheetView tabSelected="1" view="pageBreakPreview" zoomScale="130" zoomScaleNormal="160" zoomScaleSheetLayoutView="130" workbookViewId="0">
      <selection activeCell="C12" sqref="C12"/>
    </sheetView>
  </sheetViews>
  <sheetFormatPr baseColWidth="10" defaultRowHeight="15" x14ac:dyDescent="0.25"/>
  <cols>
    <col min="1" max="1" width="1.42578125" style="4" customWidth="1"/>
    <col min="2" max="2" width="6.85546875" style="4" customWidth="1"/>
    <col min="3" max="3" width="38.85546875" style="4" customWidth="1"/>
    <col min="4" max="5" width="13.42578125" style="39" bestFit="1" customWidth="1"/>
    <col min="6" max="6" width="13.140625" style="39" bestFit="1" customWidth="1"/>
    <col min="7" max="8" width="13.42578125" style="39" bestFit="1" customWidth="1"/>
    <col min="9" max="9" width="12.7109375" style="39" bestFit="1" customWidth="1"/>
    <col min="10" max="16384" width="11.42578125" style="4"/>
  </cols>
  <sheetData>
    <row r="1" spans="2:9" ht="10.5" customHeight="1" x14ac:dyDescent="0.25">
      <c r="B1" s="1" t="s">
        <v>0</v>
      </c>
      <c r="C1" s="2"/>
      <c r="D1" s="2"/>
      <c r="E1" s="2"/>
      <c r="F1" s="2"/>
      <c r="G1" s="2"/>
      <c r="H1" s="2"/>
      <c r="I1" s="3"/>
    </row>
    <row r="2" spans="2:9" ht="10.5" customHeight="1" x14ac:dyDescent="0.25">
      <c r="B2" s="5" t="s">
        <v>1</v>
      </c>
      <c r="C2" s="6"/>
      <c r="D2" s="6"/>
      <c r="E2" s="6"/>
      <c r="F2" s="6"/>
      <c r="G2" s="6"/>
      <c r="H2" s="6"/>
      <c r="I2" s="7"/>
    </row>
    <row r="3" spans="2:9" ht="10.5" customHeight="1" x14ac:dyDescent="0.25">
      <c r="B3" s="5" t="s">
        <v>2</v>
      </c>
      <c r="C3" s="6"/>
      <c r="D3" s="6"/>
      <c r="E3" s="6"/>
      <c r="F3" s="6"/>
      <c r="G3" s="6"/>
      <c r="H3" s="6"/>
      <c r="I3" s="7"/>
    </row>
    <row r="4" spans="2:9" ht="10.5" customHeight="1" x14ac:dyDescent="0.25">
      <c r="B4" s="5" t="s">
        <v>88</v>
      </c>
      <c r="C4" s="6"/>
      <c r="D4" s="6"/>
      <c r="E4" s="6"/>
      <c r="F4" s="6"/>
      <c r="G4" s="6"/>
      <c r="H4" s="6"/>
      <c r="I4" s="7"/>
    </row>
    <row r="5" spans="2:9" ht="10.5" customHeight="1" thickBot="1" x14ac:dyDescent="0.3">
      <c r="B5" s="8" t="s">
        <v>3</v>
      </c>
      <c r="C5" s="9"/>
      <c r="D5" s="9"/>
      <c r="E5" s="9"/>
      <c r="F5" s="9"/>
      <c r="G5" s="9"/>
      <c r="H5" s="9"/>
      <c r="I5" s="10"/>
    </row>
    <row r="6" spans="2:9" ht="10.5" customHeight="1" thickBot="1" x14ac:dyDescent="0.3">
      <c r="B6" s="11" t="s">
        <v>4</v>
      </c>
      <c r="C6" s="12"/>
      <c r="D6" s="13" t="s">
        <v>5</v>
      </c>
      <c r="E6" s="14"/>
      <c r="F6" s="14"/>
      <c r="G6" s="14"/>
      <c r="H6" s="15"/>
      <c r="I6" s="16" t="s">
        <v>6</v>
      </c>
    </row>
    <row r="7" spans="2:9" ht="17.25" thickBot="1" x14ac:dyDescent="0.3">
      <c r="B7" s="17"/>
      <c r="C7" s="18"/>
      <c r="D7" s="19" t="s">
        <v>7</v>
      </c>
      <c r="E7" s="20" t="s">
        <v>8</v>
      </c>
      <c r="F7" s="19" t="s">
        <v>9</v>
      </c>
      <c r="G7" s="19" t="s">
        <v>10</v>
      </c>
      <c r="H7" s="19" t="s">
        <v>11</v>
      </c>
      <c r="I7" s="21"/>
    </row>
    <row r="8" spans="2:9" ht="10.5" customHeight="1" x14ac:dyDescent="0.25">
      <c r="B8" s="22" t="s">
        <v>12</v>
      </c>
      <c r="C8" s="23"/>
      <c r="D8" s="24">
        <f>+D9+D17+D27+D37+D47+D57+D61+D70+D74</f>
        <v>292005722</v>
      </c>
      <c r="E8" s="24">
        <f>+E9+E17+E27+E37+E47+E57+E61+E70+E74</f>
        <v>252480453</v>
      </c>
      <c r="F8" s="24">
        <f t="shared" ref="F8:F71" si="0">+D8+E8</f>
        <v>544486175</v>
      </c>
      <c r="G8" s="24">
        <f>+G9+G17+G27+G37+G47+G57+G61+G70+G74</f>
        <v>315797579</v>
      </c>
      <c r="H8" s="24">
        <f>+H9+H17+H27+H37+H47+H57+H61+H70+H74</f>
        <v>315797579</v>
      </c>
      <c r="I8" s="24">
        <f>+F8-G8</f>
        <v>228688596</v>
      </c>
    </row>
    <row r="9" spans="2:9" ht="10.5" customHeight="1" x14ac:dyDescent="0.25">
      <c r="B9" s="25" t="s">
        <v>13</v>
      </c>
      <c r="C9" s="26"/>
      <c r="D9" s="24">
        <f>SUM(D10:D16)</f>
        <v>220567168</v>
      </c>
      <c r="E9" s="24">
        <f t="shared" ref="E9:H9" si="1">SUM(E10:E16)</f>
        <v>91508625</v>
      </c>
      <c r="F9" s="24">
        <f t="shared" si="0"/>
        <v>312075793</v>
      </c>
      <c r="G9" s="24">
        <f t="shared" si="1"/>
        <v>191576935</v>
      </c>
      <c r="H9" s="24">
        <f t="shared" si="1"/>
        <v>191576935</v>
      </c>
      <c r="I9" s="24">
        <f>+F9-G9</f>
        <v>120498858</v>
      </c>
    </row>
    <row r="10" spans="2:9" ht="10.5" customHeight="1" x14ac:dyDescent="0.25">
      <c r="B10" s="27"/>
      <c r="C10" s="28" t="s">
        <v>14</v>
      </c>
      <c r="D10" s="29">
        <v>0</v>
      </c>
      <c r="E10" s="29">
        <v>42772089</v>
      </c>
      <c r="F10" s="29">
        <f t="shared" si="0"/>
        <v>42772089</v>
      </c>
      <c r="G10" s="29">
        <v>42666515</v>
      </c>
      <c r="H10" s="29">
        <v>42666515</v>
      </c>
      <c r="I10" s="29">
        <f t="shared" ref="I10:I73" si="2">+F10-G10</f>
        <v>105574</v>
      </c>
    </row>
    <row r="11" spans="2:9" ht="10.5" customHeight="1" x14ac:dyDescent="0.25">
      <c r="B11" s="27"/>
      <c r="C11" s="28" t="s">
        <v>15</v>
      </c>
      <c r="D11" s="29">
        <v>68382601</v>
      </c>
      <c r="E11" s="29">
        <v>136586</v>
      </c>
      <c r="F11" s="29">
        <f t="shared" si="0"/>
        <v>68519187</v>
      </c>
      <c r="G11" s="29">
        <v>34251948</v>
      </c>
      <c r="H11" s="29">
        <v>34251948</v>
      </c>
      <c r="I11" s="29">
        <f t="shared" si="2"/>
        <v>34267239</v>
      </c>
    </row>
    <row r="12" spans="2:9" ht="10.5" customHeight="1" x14ac:dyDescent="0.25">
      <c r="B12" s="27"/>
      <c r="C12" s="28" t="s">
        <v>16</v>
      </c>
      <c r="D12" s="29">
        <v>77964091</v>
      </c>
      <c r="E12" s="29">
        <v>23528025</v>
      </c>
      <c r="F12" s="29">
        <f t="shared" si="0"/>
        <v>101492116</v>
      </c>
      <c r="G12" s="29">
        <v>62052294</v>
      </c>
      <c r="H12" s="29">
        <v>62052294</v>
      </c>
      <c r="I12" s="29">
        <f t="shared" si="2"/>
        <v>39439822</v>
      </c>
    </row>
    <row r="13" spans="2:9" ht="10.5" customHeight="1" x14ac:dyDescent="0.25">
      <c r="B13" s="27"/>
      <c r="C13" s="28" t="s">
        <v>17</v>
      </c>
      <c r="D13" s="29">
        <v>0</v>
      </c>
      <c r="E13" s="29">
        <v>0</v>
      </c>
      <c r="F13" s="29">
        <f t="shared" si="0"/>
        <v>0</v>
      </c>
      <c r="G13" s="29">
        <v>0</v>
      </c>
      <c r="H13" s="29">
        <v>0</v>
      </c>
      <c r="I13" s="29">
        <f t="shared" si="2"/>
        <v>0</v>
      </c>
    </row>
    <row r="14" spans="2:9" ht="10.5" customHeight="1" x14ac:dyDescent="0.25">
      <c r="B14" s="27"/>
      <c r="C14" s="28" t="s">
        <v>18</v>
      </c>
      <c r="D14" s="29">
        <v>74220476</v>
      </c>
      <c r="E14" s="29">
        <v>24289241</v>
      </c>
      <c r="F14" s="29">
        <f t="shared" si="0"/>
        <v>98509717</v>
      </c>
      <c r="G14" s="29">
        <v>51884257</v>
      </c>
      <c r="H14" s="29">
        <v>51884257</v>
      </c>
      <c r="I14" s="29">
        <f t="shared" si="2"/>
        <v>46625460</v>
      </c>
    </row>
    <row r="15" spans="2:9" ht="10.5" customHeight="1" x14ac:dyDescent="0.25">
      <c r="B15" s="27"/>
      <c r="C15" s="28" t="s">
        <v>19</v>
      </c>
      <c r="D15" s="29">
        <v>0</v>
      </c>
      <c r="E15" s="29">
        <v>0</v>
      </c>
      <c r="F15" s="29">
        <f t="shared" si="0"/>
        <v>0</v>
      </c>
      <c r="G15" s="29">
        <v>0</v>
      </c>
      <c r="H15" s="29">
        <v>0</v>
      </c>
      <c r="I15" s="29">
        <f t="shared" si="2"/>
        <v>0</v>
      </c>
    </row>
    <row r="16" spans="2:9" ht="10.5" customHeight="1" x14ac:dyDescent="0.25">
      <c r="B16" s="27"/>
      <c r="C16" s="28" t="s">
        <v>20</v>
      </c>
      <c r="D16" s="29">
        <v>0</v>
      </c>
      <c r="E16" s="29">
        <v>782684</v>
      </c>
      <c r="F16" s="29">
        <f t="shared" si="0"/>
        <v>782684</v>
      </c>
      <c r="G16" s="29">
        <v>721921</v>
      </c>
      <c r="H16" s="29">
        <v>721921</v>
      </c>
      <c r="I16" s="29">
        <f t="shared" si="2"/>
        <v>60763</v>
      </c>
    </row>
    <row r="17" spans="2:9" ht="10.5" customHeight="1" x14ac:dyDescent="0.25">
      <c r="B17" s="25" t="s">
        <v>21</v>
      </c>
      <c r="C17" s="26"/>
      <c r="D17" s="24">
        <f>SUM(D18:D26)</f>
        <v>21380330</v>
      </c>
      <c r="E17" s="24">
        <f>SUM(E18:E26)</f>
        <v>141272181</v>
      </c>
      <c r="F17" s="24">
        <f t="shared" si="0"/>
        <v>162652511</v>
      </c>
      <c r="G17" s="24">
        <f>SUM(G18:G26)</f>
        <v>102726351</v>
      </c>
      <c r="H17" s="24">
        <f>SUM(H18:H26)</f>
        <v>102726351</v>
      </c>
      <c r="I17" s="24">
        <f>+F17-G17</f>
        <v>59926160</v>
      </c>
    </row>
    <row r="18" spans="2:9" ht="10.5" customHeight="1" x14ac:dyDescent="0.25">
      <c r="B18" s="27"/>
      <c r="C18" s="28" t="s">
        <v>22</v>
      </c>
      <c r="D18" s="29">
        <v>251974</v>
      </c>
      <c r="E18" s="29">
        <v>3331033</v>
      </c>
      <c r="F18" s="29">
        <f t="shared" si="0"/>
        <v>3583007</v>
      </c>
      <c r="G18" s="29">
        <v>3218476</v>
      </c>
      <c r="H18" s="29">
        <v>3218476</v>
      </c>
      <c r="I18" s="29">
        <f t="shared" si="2"/>
        <v>364531</v>
      </c>
    </row>
    <row r="19" spans="2:9" ht="10.5" customHeight="1" x14ac:dyDescent="0.25">
      <c r="B19" s="27"/>
      <c r="C19" s="28" t="s">
        <v>23</v>
      </c>
      <c r="D19" s="29">
        <v>60300</v>
      </c>
      <c r="E19" s="29">
        <v>3575746</v>
      </c>
      <c r="F19" s="29">
        <f t="shared" si="0"/>
        <v>3636046</v>
      </c>
      <c r="G19" s="29">
        <v>36445</v>
      </c>
      <c r="H19" s="29">
        <v>36445</v>
      </c>
      <c r="I19" s="29">
        <f t="shared" si="2"/>
        <v>3599601</v>
      </c>
    </row>
    <row r="20" spans="2:9" ht="10.5" customHeight="1" x14ac:dyDescent="0.25">
      <c r="B20" s="27"/>
      <c r="C20" s="28" t="s">
        <v>24</v>
      </c>
      <c r="D20" s="29">
        <v>0</v>
      </c>
      <c r="E20" s="29">
        <v>0</v>
      </c>
      <c r="F20" s="29">
        <f t="shared" si="0"/>
        <v>0</v>
      </c>
      <c r="G20" s="29">
        <v>0</v>
      </c>
      <c r="H20" s="29">
        <v>0</v>
      </c>
      <c r="I20" s="29">
        <f t="shared" si="2"/>
        <v>0</v>
      </c>
    </row>
    <row r="21" spans="2:9" ht="10.5" customHeight="1" x14ac:dyDescent="0.25">
      <c r="B21" s="27"/>
      <c r="C21" s="28" t="s">
        <v>25</v>
      </c>
      <c r="D21" s="29">
        <v>28800</v>
      </c>
      <c r="E21" s="29">
        <v>0</v>
      </c>
      <c r="F21" s="29">
        <f t="shared" si="0"/>
        <v>28800</v>
      </c>
      <c r="G21" s="29">
        <v>0</v>
      </c>
      <c r="H21" s="29">
        <v>0</v>
      </c>
      <c r="I21" s="29">
        <f t="shared" si="2"/>
        <v>28800</v>
      </c>
    </row>
    <row r="22" spans="2:9" ht="10.5" customHeight="1" x14ac:dyDescent="0.25">
      <c r="B22" s="27"/>
      <c r="C22" s="28" t="s">
        <v>26</v>
      </c>
      <c r="D22" s="29">
        <v>20676974</v>
      </c>
      <c r="E22" s="29">
        <v>134321999</v>
      </c>
      <c r="F22" s="29">
        <f t="shared" si="0"/>
        <v>154998973</v>
      </c>
      <c r="G22" s="29">
        <v>99461355</v>
      </c>
      <c r="H22" s="29">
        <v>99461355</v>
      </c>
      <c r="I22" s="29">
        <f t="shared" si="2"/>
        <v>55537618</v>
      </c>
    </row>
    <row r="23" spans="2:9" ht="10.5" customHeight="1" x14ac:dyDescent="0.25">
      <c r="B23" s="27"/>
      <c r="C23" s="28" t="s">
        <v>27</v>
      </c>
      <c r="D23" s="29">
        <v>137200</v>
      </c>
      <c r="E23" s="29">
        <v>0</v>
      </c>
      <c r="F23" s="29">
        <f t="shared" si="0"/>
        <v>137200</v>
      </c>
      <c r="G23" s="29">
        <v>0</v>
      </c>
      <c r="H23" s="29">
        <v>0</v>
      </c>
      <c r="I23" s="29">
        <f t="shared" si="2"/>
        <v>137200</v>
      </c>
    </row>
    <row r="24" spans="2:9" ht="10.5" customHeight="1" x14ac:dyDescent="0.25">
      <c r="B24" s="27"/>
      <c r="C24" s="28" t="s">
        <v>28</v>
      </c>
      <c r="D24" s="29">
        <v>70000</v>
      </c>
      <c r="E24" s="29">
        <v>-4592</v>
      </c>
      <c r="F24" s="29">
        <f t="shared" si="0"/>
        <v>65408</v>
      </c>
      <c r="G24" s="29">
        <v>0</v>
      </c>
      <c r="H24" s="29">
        <v>0</v>
      </c>
      <c r="I24" s="29">
        <f t="shared" si="2"/>
        <v>65408</v>
      </c>
    </row>
    <row r="25" spans="2:9" ht="10.5" customHeight="1" x14ac:dyDescent="0.25">
      <c r="B25" s="27"/>
      <c r="C25" s="28" t="s">
        <v>29</v>
      </c>
      <c r="D25" s="29">
        <v>0</v>
      </c>
      <c r="E25" s="29">
        <v>0</v>
      </c>
      <c r="F25" s="29">
        <f t="shared" si="0"/>
        <v>0</v>
      </c>
      <c r="G25" s="29">
        <v>0</v>
      </c>
      <c r="H25" s="29">
        <v>0</v>
      </c>
      <c r="I25" s="29">
        <f t="shared" si="2"/>
        <v>0</v>
      </c>
    </row>
    <row r="26" spans="2:9" ht="10.5" customHeight="1" x14ac:dyDescent="0.25">
      <c r="B26" s="27"/>
      <c r="C26" s="28" t="s">
        <v>30</v>
      </c>
      <c r="D26" s="29">
        <v>155082</v>
      </c>
      <c r="E26" s="29">
        <v>47995</v>
      </c>
      <c r="F26" s="29">
        <f t="shared" si="0"/>
        <v>203077</v>
      </c>
      <c r="G26" s="29">
        <v>10075</v>
      </c>
      <c r="H26" s="29">
        <v>10075</v>
      </c>
      <c r="I26" s="29">
        <f t="shared" si="2"/>
        <v>193002</v>
      </c>
    </row>
    <row r="27" spans="2:9" ht="10.5" customHeight="1" x14ac:dyDescent="0.25">
      <c r="B27" s="25" t="s">
        <v>31</v>
      </c>
      <c r="C27" s="26"/>
      <c r="D27" s="24">
        <f>SUM(D28:D36)</f>
        <v>27354090</v>
      </c>
      <c r="E27" s="24">
        <f>SUM(E28:E36)</f>
        <v>5352012</v>
      </c>
      <c r="F27" s="24">
        <f t="shared" si="0"/>
        <v>32706102</v>
      </c>
      <c r="G27" s="24">
        <f>SUM(G28:G36)</f>
        <v>5142717</v>
      </c>
      <c r="H27" s="24">
        <f>SUM(H28:H36)</f>
        <v>5142717</v>
      </c>
      <c r="I27" s="24">
        <f t="shared" si="2"/>
        <v>27563385</v>
      </c>
    </row>
    <row r="28" spans="2:9" ht="10.5" customHeight="1" x14ac:dyDescent="0.25">
      <c r="B28" s="27"/>
      <c r="C28" s="28" t="s">
        <v>32</v>
      </c>
      <c r="D28" s="29">
        <v>2494943</v>
      </c>
      <c r="E28" s="29">
        <v>3613401</v>
      </c>
      <c r="F28" s="29">
        <f t="shared" si="0"/>
        <v>6108344</v>
      </c>
      <c r="G28" s="29">
        <v>3879121</v>
      </c>
      <c r="H28" s="29">
        <v>3879121</v>
      </c>
      <c r="I28" s="29">
        <f t="shared" si="2"/>
        <v>2229223</v>
      </c>
    </row>
    <row r="29" spans="2:9" ht="10.5" customHeight="1" x14ac:dyDescent="0.25">
      <c r="B29" s="27"/>
      <c r="C29" s="28" t="s">
        <v>33</v>
      </c>
      <c r="D29" s="29">
        <v>170088</v>
      </c>
      <c r="E29" s="29">
        <v>-7426</v>
      </c>
      <c r="F29" s="29">
        <f t="shared" si="0"/>
        <v>162662</v>
      </c>
      <c r="G29" s="29">
        <v>0</v>
      </c>
      <c r="H29" s="29">
        <v>0</v>
      </c>
      <c r="I29" s="29">
        <f t="shared" si="2"/>
        <v>162662</v>
      </c>
    </row>
    <row r="30" spans="2:9" ht="10.5" customHeight="1" x14ac:dyDescent="0.25">
      <c r="B30" s="27"/>
      <c r="C30" s="28" t="s">
        <v>34</v>
      </c>
      <c r="D30" s="29">
        <v>19809454</v>
      </c>
      <c r="E30" s="29">
        <v>25984</v>
      </c>
      <c r="F30" s="29">
        <f t="shared" si="0"/>
        <v>19835438</v>
      </c>
      <c r="G30" s="29">
        <v>169885</v>
      </c>
      <c r="H30" s="29">
        <v>169885</v>
      </c>
      <c r="I30" s="29">
        <f t="shared" si="2"/>
        <v>19665553</v>
      </c>
    </row>
    <row r="31" spans="2:9" ht="10.5" customHeight="1" x14ac:dyDescent="0.25">
      <c r="B31" s="27"/>
      <c r="C31" s="28" t="s">
        <v>35</v>
      </c>
      <c r="D31" s="29">
        <v>277006</v>
      </c>
      <c r="E31" s="29">
        <v>-99</v>
      </c>
      <c r="F31" s="29">
        <f t="shared" si="0"/>
        <v>276907</v>
      </c>
      <c r="G31" s="29">
        <v>23959</v>
      </c>
      <c r="H31" s="29">
        <v>23959</v>
      </c>
      <c r="I31" s="29">
        <f t="shared" si="2"/>
        <v>252948</v>
      </c>
    </row>
    <row r="32" spans="2:9" ht="10.5" customHeight="1" x14ac:dyDescent="0.25">
      <c r="B32" s="27"/>
      <c r="C32" s="28" t="s">
        <v>36</v>
      </c>
      <c r="D32" s="29">
        <v>67467</v>
      </c>
      <c r="E32" s="29">
        <v>1674559</v>
      </c>
      <c r="F32" s="29">
        <f t="shared" si="0"/>
        <v>1742026</v>
      </c>
      <c r="G32" s="29">
        <v>694788</v>
      </c>
      <c r="H32" s="29">
        <v>694788</v>
      </c>
      <c r="I32" s="29">
        <f t="shared" si="2"/>
        <v>1047238</v>
      </c>
    </row>
    <row r="33" spans="2:9" ht="10.5" customHeight="1" x14ac:dyDescent="0.25">
      <c r="B33" s="27"/>
      <c r="C33" s="28" t="s">
        <v>37</v>
      </c>
      <c r="D33" s="29">
        <v>500</v>
      </c>
      <c r="E33" s="29">
        <v>0</v>
      </c>
      <c r="F33" s="29">
        <f t="shared" si="0"/>
        <v>500</v>
      </c>
      <c r="G33" s="29">
        <v>0</v>
      </c>
      <c r="H33" s="29">
        <v>0</v>
      </c>
      <c r="I33" s="29">
        <f t="shared" si="2"/>
        <v>500</v>
      </c>
    </row>
    <row r="34" spans="2:9" ht="10.5" customHeight="1" x14ac:dyDescent="0.25">
      <c r="B34" s="27"/>
      <c r="C34" s="28" t="s">
        <v>38</v>
      </c>
      <c r="D34" s="29">
        <v>155000</v>
      </c>
      <c r="E34" s="29">
        <v>0</v>
      </c>
      <c r="F34" s="29">
        <f t="shared" si="0"/>
        <v>155000</v>
      </c>
      <c r="G34" s="29">
        <v>0</v>
      </c>
      <c r="H34" s="29">
        <v>0</v>
      </c>
      <c r="I34" s="29">
        <f t="shared" si="2"/>
        <v>155000</v>
      </c>
    </row>
    <row r="35" spans="2:9" ht="10.5" customHeight="1" x14ac:dyDescent="0.25">
      <c r="B35" s="27"/>
      <c r="C35" s="28" t="s">
        <v>39</v>
      </c>
      <c r="D35" s="29">
        <v>3333289</v>
      </c>
      <c r="E35" s="29">
        <v>-324155</v>
      </c>
      <c r="F35" s="29">
        <f t="shared" si="0"/>
        <v>3009134</v>
      </c>
      <c r="G35" s="29">
        <v>0</v>
      </c>
      <c r="H35" s="29">
        <v>0</v>
      </c>
      <c r="I35" s="29">
        <f t="shared" si="2"/>
        <v>3009134</v>
      </c>
    </row>
    <row r="36" spans="2:9" ht="10.5" customHeight="1" x14ac:dyDescent="0.25">
      <c r="B36" s="27"/>
      <c r="C36" s="28" t="s">
        <v>40</v>
      </c>
      <c r="D36" s="29">
        <v>1046343</v>
      </c>
      <c r="E36" s="29">
        <v>369748</v>
      </c>
      <c r="F36" s="29">
        <f t="shared" si="0"/>
        <v>1416091</v>
      </c>
      <c r="G36" s="29">
        <v>374964</v>
      </c>
      <c r="H36" s="29">
        <v>374964</v>
      </c>
      <c r="I36" s="29">
        <f t="shared" si="2"/>
        <v>1041127</v>
      </c>
    </row>
    <row r="37" spans="2:9" ht="10.5" customHeight="1" x14ac:dyDescent="0.25">
      <c r="B37" s="25" t="s">
        <v>41</v>
      </c>
      <c r="C37" s="26"/>
      <c r="D37" s="24">
        <f>SUM(D38:D46)</f>
        <v>6715309</v>
      </c>
      <c r="E37" s="24">
        <f>SUM(E38:E46)</f>
        <v>-170702</v>
      </c>
      <c r="F37" s="24">
        <f t="shared" si="0"/>
        <v>6544607</v>
      </c>
      <c r="G37" s="24">
        <f>SUM(G38:G46)</f>
        <v>2288026</v>
      </c>
      <c r="H37" s="24">
        <f>SUM(H38:H46)</f>
        <v>2288026</v>
      </c>
      <c r="I37" s="24">
        <f t="shared" si="2"/>
        <v>4256581</v>
      </c>
    </row>
    <row r="38" spans="2:9" ht="10.5" customHeight="1" x14ac:dyDescent="0.25">
      <c r="B38" s="27"/>
      <c r="C38" s="28" t="s">
        <v>42</v>
      </c>
      <c r="D38" s="29">
        <v>0</v>
      </c>
      <c r="E38" s="29">
        <v>0</v>
      </c>
      <c r="F38" s="29">
        <f t="shared" si="0"/>
        <v>0</v>
      </c>
      <c r="G38" s="29">
        <v>0</v>
      </c>
      <c r="H38" s="29">
        <v>0</v>
      </c>
      <c r="I38" s="29">
        <f t="shared" si="2"/>
        <v>0</v>
      </c>
    </row>
    <row r="39" spans="2:9" ht="10.5" customHeight="1" x14ac:dyDescent="0.25">
      <c r="B39" s="27"/>
      <c r="C39" s="28" t="s">
        <v>43</v>
      </c>
      <c r="D39" s="29">
        <v>0</v>
      </c>
      <c r="E39" s="29">
        <v>0</v>
      </c>
      <c r="F39" s="29">
        <f t="shared" si="0"/>
        <v>0</v>
      </c>
      <c r="G39" s="29">
        <v>0</v>
      </c>
      <c r="H39" s="29">
        <v>0</v>
      </c>
      <c r="I39" s="29">
        <f t="shared" si="2"/>
        <v>0</v>
      </c>
    </row>
    <row r="40" spans="2:9" ht="10.5" customHeight="1" x14ac:dyDescent="0.25">
      <c r="B40" s="27"/>
      <c r="C40" s="28" t="s">
        <v>44</v>
      </c>
      <c r="D40" s="29">
        <v>2215309</v>
      </c>
      <c r="E40" s="29">
        <v>-170702</v>
      </c>
      <c r="F40" s="29">
        <f t="shared" si="0"/>
        <v>2044607</v>
      </c>
      <c r="G40" s="29">
        <v>425849</v>
      </c>
      <c r="H40" s="29">
        <v>425849</v>
      </c>
      <c r="I40" s="29">
        <f t="shared" si="2"/>
        <v>1618758</v>
      </c>
    </row>
    <row r="41" spans="2:9" ht="10.5" customHeight="1" x14ac:dyDescent="0.25">
      <c r="B41" s="27"/>
      <c r="C41" s="28" t="s">
        <v>45</v>
      </c>
      <c r="D41" s="29">
        <v>4500000</v>
      </c>
      <c r="E41" s="29">
        <v>0</v>
      </c>
      <c r="F41" s="29">
        <f t="shared" si="0"/>
        <v>4500000</v>
      </c>
      <c r="G41" s="29">
        <v>1862177</v>
      </c>
      <c r="H41" s="29">
        <v>1862177</v>
      </c>
      <c r="I41" s="29">
        <f t="shared" si="2"/>
        <v>2637823</v>
      </c>
    </row>
    <row r="42" spans="2:9" ht="10.5" customHeight="1" x14ac:dyDescent="0.25">
      <c r="B42" s="27"/>
      <c r="C42" s="28" t="s">
        <v>46</v>
      </c>
      <c r="D42" s="29">
        <v>0</v>
      </c>
      <c r="E42" s="29">
        <v>0</v>
      </c>
      <c r="F42" s="29">
        <f t="shared" si="0"/>
        <v>0</v>
      </c>
      <c r="G42" s="29">
        <v>0</v>
      </c>
      <c r="H42" s="29">
        <v>0</v>
      </c>
      <c r="I42" s="29">
        <f t="shared" si="2"/>
        <v>0</v>
      </c>
    </row>
    <row r="43" spans="2:9" ht="10.5" customHeight="1" x14ac:dyDescent="0.25">
      <c r="B43" s="27"/>
      <c r="C43" s="28" t="s">
        <v>47</v>
      </c>
      <c r="D43" s="29">
        <v>0</v>
      </c>
      <c r="E43" s="29">
        <v>0</v>
      </c>
      <c r="F43" s="29">
        <f t="shared" si="0"/>
        <v>0</v>
      </c>
      <c r="G43" s="29">
        <v>0</v>
      </c>
      <c r="H43" s="29">
        <v>0</v>
      </c>
      <c r="I43" s="29">
        <f t="shared" si="2"/>
        <v>0</v>
      </c>
    </row>
    <row r="44" spans="2:9" ht="10.5" customHeight="1" x14ac:dyDescent="0.25">
      <c r="B44" s="27"/>
      <c r="C44" s="28" t="s">
        <v>48</v>
      </c>
      <c r="D44" s="29">
        <v>0</v>
      </c>
      <c r="E44" s="29">
        <v>0</v>
      </c>
      <c r="F44" s="29">
        <f t="shared" si="0"/>
        <v>0</v>
      </c>
      <c r="G44" s="29">
        <v>0</v>
      </c>
      <c r="H44" s="29">
        <v>0</v>
      </c>
      <c r="I44" s="29">
        <f t="shared" si="2"/>
        <v>0</v>
      </c>
    </row>
    <row r="45" spans="2:9" ht="10.5" customHeight="1" x14ac:dyDescent="0.25">
      <c r="B45" s="27"/>
      <c r="C45" s="28" t="s">
        <v>49</v>
      </c>
      <c r="D45" s="29">
        <v>0</v>
      </c>
      <c r="E45" s="29">
        <v>0</v>
      </c>
      <c r="F45" s="29">
        <f t="shared" si="0"/>
        <v>0</v>
      </c>
      <c r="G45" s="29">
        <v>0</v>
      </c>
      <c r="H45" s="29">
        <v>0</v>
      </c>
      <c r="I45" s="29">
        <f t="shared" si="2"/>
        <v>0</v>
      </c>
    </row>
    <row r="46" spans="2:9" ht="10.5" customHeight="1" x14ac:dyDescent="0.25">
      <c r="B46" s="27"/>
      <c r="C46" s="28" t="s">
        <v>50</v>
      </c>
      <c r="D46" s="29">
        <v>0</v>
      </c>
      <c r="E46" s="29">
        <v>0</v>
      </c>
      <c r="F46" s="29">
        <f t="shared" si="0"/>
        <v>0</v>
      </c>
      <c r="G46" s="29">
        <v>0</v>
      </c>
      <c r="H46" s="29">
        <v>0</v>
      </c>
      <c r="I46" s="29">
        <f t="shared" si="2"/>
        <v>0</v>
      </c>
    </row>
    <row r="47" spans="2:9" ht="10.5" customHeight="1" x14ac:dyDescent="0.25">
      <c r="B47" s="25" t="s">
        <v>51</v>
      </c>
      <c r="C47" s="26"/>
      <c r="D47" s="24">
        <f>SUM(D48:D56)</f>
        <v>4988825</v>
      </c>
      <c r="E47" s="24">
        <f>SUM(E48:E56)</f>
        <v>14518337</v>
      </c>
      <c r="F47" s="24">
        <f t="shared" si="0"/>
        <v>19507162</v>
      </c>
      <c r="G47" s="24">
        <f>SUM(G48:G56)</f>
        <v>14063550</v>
      </c>
      <c r="H47" s="24">
        <f>SUM(H48:H56)</f>
        <v>14063550</v>
      </c>
      <c r="I47" s="24">
        <f t="shared" si="2"/>
        <v>5443612</v>
      </c>
    </row>
    <row r="48" spans="2:9" ht="10.5" customHeight="1" x14ac:dyDescent="0.25">
      <c r="B48" s="27"/>
      <c r="C48" s="28" t="s">
        <v>52</v>
      </c>
      <c r="D48" s="29">
        <v>803504</v>
      </c>
      <c r="E48" s="29">
        <v>0</v>
      </c>
      <c r="F48" s="29">
        <f t="shared" si="0"/>
        <v>803504</v>
      </c>
      <c r="G48" s="29">
        <v>0</v>
      </c>
      <c r="H48" s="29">
        <v>0</v>
      </c>
      <c r="I48" s="29">
        <f t="shared" si="2"/>
        <v>803504</v>
      </c>
    </row>
    <row r="49" spans="2:9" ht="10.5" customHeight="1" x14ac:dyDescent="0.25">
      <c r="B49" s="27"/>
      <c r="C49" s="28" t="s">
        <v>53</v>
      </c>
      <c r="D49" s="29">
        <v>0</v>
      </c>
      <c r="E49" s="29">
        <v>0</v>
      </c>
      <c r="F49" s="29">
        <f t="shared" si="0"/>
        <v>0</v>
      </c>
      <c r="G49" s="29">
        <v>0</v>
      </c>
      <c r="H49" s="29">
        <v>0</v>
      </c>
      <c r="I49" s="29">
        <f t="shared" si="2"/>
        <v>0</v>
      </c>
    </row>
    <row r="50" spans="2:9" ht="10.5" customHeight="1" x14ac:dyDescent="0.25">
      <c r="B50" s="27"/>
      <c r="C50" s="28" t="s">
        <v>54</v>
      </c>
      <c r="D50" s="29">
        <v>3954868</v>
      </c>
      <c r="E50" s="29">
        <v>14209770</v>
      </c>
      <c r="F50" s="29">
        <f t="shared" si="0"/>
        <v>18164638</v>
      </c>
      <c r="G50" s="29">
        <v>14063550</v>
      </c>
      <c r="H50" s="29">
        <v>14063550</v>
      </c>
      <c r="I50" s="29">
        <f t="shared" si="2"/>
        <v>4101088</v>
      </c>
    </row>
    <row r="51" spans="2:9" ht="10.5" customHeight="1" x14ac:dyDescent="0.25">
      <c r="B51" s="27"/>
      <c r="C51" s="28" t="s">
        <v>55</v>
      </c>
      <c r="D51" s="29">
        <v>222453</v>
      </c>
      <c r="E51" s="29">
        <v>-222453</v>
      </c>
      <c r="F51" s="29">
        <f t="shared" si="0"/>
        <v>0</v>
      </c>
      <c r="G51" s="29">
        <v>0</v>
      </c>
      <c r="H51" s="29">
        <v>0</v>
      </c>
      <c r="I51" s="29">
        <f t="shared" si="2"/>
        <v>0</v>
      </c>
    </row>
    <row r="52" spans="2:9" ht="10.5" customHeight="1" x14ac:dyDescent="0.25">
      <c r="B52" s="27"/>
      <c r="C52" s="28" t="s">
        <v>56</v>
      </c>
      <c r="D52" s="29">
        <v>0</v>
      </c>
      <c r="E52" s="29">
        <v>0</v>
      </c>
      <c r="F52" s="29">
        <f t="shared" si="0"/>
        <v>0</v>
      </c>
      <c r="G52" s="29">
        <v>0</v>
      </c>
      <c r="H52" s="29">
        <v>0</v>
      </c>
      <c r="I52" s="29">
        <f t="shared" si="2"/>
        <v>0</v>
      </c>
    </row>
    <row r="53" spans="2:9" ht="10.5" customHeight="1" x14ac:dyDescent="0.25">
      <c r="B53" s="27"/>
      <c r="C53" s="28" t="s">
        <v>57</v>
      </c>
      <c r="D53" s="29">
        <v>8000</v>
      </c>
      <c r="E53" s="29">
        <v>531020</v>
      </c>
      <c r="F53" s="29">
        <f t="shared" si="0"/>
        <v>539020</v>
      </c>
      <c r="G53" s="29">
        <v>0</v>
      </c>
      <c r="H53" s="29">
        <v>0</v>
      </c>
      <c r="I53" s="29">
        <f t="shared" si="2"/>
        <v>539020</v>
      </c>
    </row>
    <row r="54" spans="2:9" ht="10.5" customHeight="1" x14ac:dyDescent="0.25">
      <c r="B54" s="27"/>
      <c r="C54" s="28" t="s">
        <v>58</v>
      </c>
      <c r="D54" s="29">
        <v>0</v>
      </c>
      <c r="E54" s="29">
        <v>0</v>
      </c>
      <c r="F54" s="29">
        <f t="shared" si="0"/>
        <v>0</v>
      </c>
      <c r="G54" s="29">
        <v>0</v>
      </c>
      <c r="H54" s="29">
        <v>0</v>
      </c>
      <c r="I54" s="29">
        <f t="shared" si="2"/>
        <v>0</v>
      </c>
    </row>
    <row r="55" spans="2:9" ht="10.5" customHeight="1" x14ac:dyDescent="0.25">
      <c r="B55" s="27"/>
      <c r="C55" s="28" t="s">
        <v>59</v>
      </c>
      <c r="D55" s="29">
        <v>0</v>
      </c>
      <c r="E55" s="29">
        <v>0</v>
      </c>
      <c r="F55" s="29">
        <f t="shared" si="0"/>
        <v>0</v>
      </c>
      <c r="G55" s="29">
        <v>0</v>
      </c>
      <c r="H55" s="29">
        <v>0</v>
      </c>
      <c r="I55" s="29">
        <f t="shared" si="2"/>
        <v>0</v>
      </c>
    </row>
    <row r="56" spans="2:9" ht="10.5" customHeight="1" x14ac:dyDescent="0.25">
      <c r="B56" s="27"/>
      <c r="C56" s="28" t="s">
        <v>60</v>
      </c>
      <c r="D56" s="29">
        <v>0</v>
      </c>
      <c r="E56" s="29">
        <v>0</v>
      </c>
      <c r="F56" s="29">
        <f t="shared" si="0"/>
        <v>0</v>
      </c>
      <c r="G56" s="29">
        <v>0</v>
      </c>
      <c r="H56" s="29">
        <v>0</v>
      </c>
      <c r="I56" s="29">
        <f t="shared" si="2"/>
        <v>0</v>
      </c>
    </row>
    <row r="57" spans="2:9" ht="10.5" customHeight="1" x14ac:dyDescent="0.25">
      <c r="B57" s="25" t="s">
        <v>61</v>
      </c>
      <c r="C57" s="26"/>
      <c r="D57" s="24">
        <f t="shared" ref="D57:E57" si="3">SUM(D58:D60)</f>
        <v>11000000</v>
      </c>
      <c r="E57" s="24">
        <f t="shared" si="3"/>
        <v>0</v>
      </c>
      <c r="F57" s="24">
        <f t="shared" si="0"/>
        <v>11000000</v>
      </c>
      <c r="G57" s="24">
        <f>SUM(G58:G60)</f>
        <v>0</v>
      </c>
      <c r="H57" s="24">
        <f>SUM(H58:H60)</f>
        <v>0</v>
      </c>
      <c r="I57" s="24">
        <f>+F57-G57</f>
        <v>11000000</v>
      </c>
    </row>
    <row r="58" spans="2:9" ht="10.5" customHeight="1" x14ac:dyDescent="0.25">
      <c r="B58" s="27"/>
      <c r="C58" s="28" t="s">
        <v>62</v>
      </c>
      <c r="D58" s="29">
        <v>0</v>
      </c>
      <c r="E58" s="29">
        <v>0</v>
      </c>
      <c r="F58" s="29">
        <f t="shared" si="0"/>
        <v>0</v>
      </c>
      <c r="G58" s="29">
        <v>0</v>
      </c>
      <c r="H58" s="29">
        <v>0</v>
      </c>
      <c r="I58" s="29">
        <f>+F58-G58</f>
        <v>0</v>
      </c>
    </row>
    <row r="59" spans="2:9" ht="10.5" customHeight="1" x14ac:dyDescent="0.25">
      <c r="B59" s="27"/>
      <c r="C59" s="28" t="s">
        <v>63</v>
      </c>
      <c r="D59" s="29">
        <v>11000000</v>
      </c>
      <c r="E59" s="29">
        <v>0</v>
      </c>
      <c r="F59" s="29">
        <f t="shared" si="0"/>
        <v>11000000</v>
      </c>
      <c r="G59" s="29">
        <v>0</v>
      </c>
      <c r="H59" s="29">
        <v>0</v>
      </c>
      <c r="I59" s="29">
        <f t="shared" si="2"/>
        <v>11000000</v>
      </c>
    </row>
    <row r="60" spans="2:9" ht="10.5" customHeight="1" x14ac:dyDescent="0.25">
      <c r="B60" s="27"/>
      <c r="C60" s="28" t="s">
        <v>64</v>
      </c>
      <c r="D60" s="29">
        <v>0</v>
      </c>
      <c r="E60" s="29">
        <v>0</v>
      </c>
      <c r="F60" s="29">
        <f t="shared" si="0"/>
        <v>0</v>
      </c>
      <c r="G60" s="29">
        <v>0</v>
      </c>
      <c r="H60" s="29">
        <v>0</v>
      </c>
      <c r="I60" s="29">
        <f t="shared" si="2"/>
        <v>0</v>
      </c>
    </row>
    <row r="61" spans="2:9" ht="10.5" customHeight="1" x14ac:dyDescent="0.25">
      <c r="B61" s="25" t="s">
        <v>65</v>
      </c>
      <c r="C61" s="26"/>
      <c r="D61" s="24">
        <f t="shared" ref="D61:H61" si="4">SUM(D62:D69)</f>
        <v>0</v>
      </c>
      <c r="E61" s="24">
        <f t="shared" si="4"/>
        <v>0</v>
      </c>
      <c r="F61" s="24">
        <f t="shared" si="0"/>
        <v>0</v>
      </c>
      <c r="G61" s="24">
        <f t="shared" si="4"/>
        <v>0</v>
      </c>
      <c r="H61" s="24">
        <f t="shared" si="4"/>
        <v>0</v>
      </c>
      <c r="I61" s="24">
        <f t="shared" si="2"/>
        <v>0</v>
      </c>
    </row>
    <row r="62" spans="2:9" ht="10.5" customHeight="1" x14ac:dyDescent="0.25">
      <c r="B62" s="27"/>
      <c r="C62" s="28" t="s">
        <v>66</v>
      </c>
      <c r="D62" s="29">
        <v>0</v>
      </c>
      <c r="E62" s="29">
        <v>0</v>
      </c>
      <c r="F62" s="29">
        <f t="shared" si="0"/>
        <v>0</v>
      </c>
      <c r="G62" s="29">
        <v>0</v>
      </c>
      <c r="H62" s="29">
        <v>0</v>
      </c>
      <c r="I62" s="29">
        <v>0</v>
      </c>
    </row>
    <row r="63" spans="2:9" ht="10.5" customHeight="1" x14ac:dyDescent="0.25">
      <c r="B63" s="27"/>
      <c r="C63" s="28" t="s">
        <v>67</v>
      </c>
      <c r="D63" s="29">
        <v>0</v>
      </c>
      <c r="E63" s="29">
        <v>0</v>
      </c>
      <c r="F63" s="29">
        <f t="shared" si="0"/>
        <v>0</v>
      </c>
      <c r="G63" s="29">
        <v>0</v>
      </c>
      <c r="H63" s="29">
        <v>0</v>
      </c>
      <c r="I63" s="29">
        <v>0</v>
      </c>
    </row>
    <row r="64" spans="2:9" ht="10.5" customHeight="1" x14ac:dyDescent="0.25">
      <c r="B64" s="27"/>
      <c r="C64" s="28" t="s">
        <v>68</v>
      </c>
      <c r="D64" s="29">
        <v>0</v>
      </c>
      <c r="E64" s="29">
        <v>0</v>
      </c>
      <c r="F64" s="29">
        <f t="shared" si="0"/>
        <v>0</v>
      </c>
      <c r="G64" s="29">
        <v>0</v>
      </c>
      <c r="H64" s="29">
        <v>0</v>
      </c>
      <c r="I64" s="29">
        <v>0</v>
      </c>
    </row>
    <row r="65" spans="2:9" ht="10.5" customHeight="1" x14ac:dyDescent="0.25">
      <c r="B65" s="27"/>
      <c r="C65" s="28" t="s">
        <v>69</v>
      </c>
      <c r="D65" s="29">
        <v>0</v>
      </c>
      <c r="E65" s="29">
        <v>0</v>
      </c>
      <c r="F65" s="29">
        <f t="shared" si="0"/>
        <v>0</v>
      </c>
      <c r="G65" s="29">
        <v>0</v>
      </c>
      <c r="H65" s="29">
        <v>0</v>
      </c>
      <c r="I65" s="29">
        <v>0</v>
      </c>
    </row>
    <row r="66" spans="2:9" ht="10.5" customHeight="1" x14ac:dyDescent="0.25">
      <c r="B66" s="27"/>
      <c r="C66" s="28" t="s">
        <v>70</v>
      </c>
      <c r="D66" s="29">
        <v>0</v>
      </c>
      <c r="E66" s="29">
        <v>0</v>
      </c>
      <c r="F66" s="29">
        <f t="shared" si="0"/>
        <v>0</v>
      </c>
      <c r="G66" s="29">
        <v>0</v>
      </c>
      <c r="H66" s="29">
        <v>0</v>
      </c>
      <c r="I66" s="29">
        <v>0</v>
      </c>
    </row>
    <row r="67" spans="2:9" ht="10.5" customHeight="1" x14ac:dyDescent="0.25">
      <c r="B67" s="27"/>
      <c r="C67" s="28" t="s">
        <v>71</v>
      </c>
      <c r="D67" s="29"/>
      <c r="E67" s="29"/>
      <c r="F67" s="29">
        <f t="shared" si="0"/>
        <v>0</v>
      </c>
      <c r="G67" s="29"/>
      <c r="H67" s="29"/>
      <c r="I67" s="29"/>
    </row>
    <row r="68" spans="2:9" ht="10.5" customHeight="1" x14ac:dyDescent="0.25">
      <c r="B68" s="27"/>
      <c r="C68" s="28" t="s">
        <v>72</v>
      </c>
      <c r="D68" s="29">
        <v>0</v>
      </c>
      <c r="E68" s="29">
        <v>0</v>
      </c>
      <c r="F68" s="29">
        <f t="shared" si="0"/>
        <v>0</v>
      </c>
      <c r="G68" s="29">
        <v>0</v>
      </c>
      <c r="H68" s="29">
        <v>0</v>
      </c>
      <c r="I68" s="29">
        <v>0</v>
      </c>
    </row>
    <row r="69" spans="2:9" ht="10.5" customHeight="1" x14ac:dyDescent="0.25">
      <c r="B69" s="27"/>
      <c r="C69" s="28" t="s">
        <v>73</v>
      </c>
      <c r="D69" s="29">
        <v>0</v>
      </c>
      <c r="E69" s="29">
        <v>0</v>
      </c>
      <c r="F69" s="29">
        <f t="shared" si="0"/>
        <v>0</v>
      </c>
      <c r="G69" s="29">
        <v>0</v>
      </c>
      <c r="H69" s="29">
        <v>0</v>
      </c>
      <c r="I69" s="29">
        <f t="shared" si="2"/>
        <v>0</v>
      </c>
    </row>
    <row r="70" spans="2:9" ht="10.5" customHeight="1" x14ac:dyDescent="0.25">
      <c r="B70" s="25" t="s">
        <v>74</v>
      </c>
      <c r="C70" s="26"/>
      <c r="D70" s="24">
        <f>SUM(D71:D73)</f>
        <v>0</v>
      </c>
      <c r="E70" s="24">
        <f>SUM(E71:E73)</f>
        <v>0</v>
      </c>
      <c r="F70" s="24">
        <f t="shared" si="0"/>
        <v>0</v>
      </c>
      <c r="G70" s="24">
        <f>SUM(G71:G73)</f>
        <v>0</v>
      </c>
      <c r="H70" s="24">
        <f>SUM(H71:H73)</f>
        <v>0</v>
      </c>
      <c r="I70" s="24">
        <f t="shared" si="2"/>
        <v>0</v>
      </c>
    </row>
    <row r="71" spans="2:9" ht="10.5" customHeight="1" x14ac:dyDescent="0.25">
      <c r="B71" s="27"/>
      <c r="C71" s="28" t="s">
        <v>75</v>
      </c>
      <c r="D71" s="29">
        <v>0</v>
      </c>
      <c r="E71" s="29">
        <v>0</v>
      </c>
      <c r="F71" s="29">
        <f t="shared" si="0"/>
        <v>0</v>
      </c>
      <c r="G71" s="29">
        <v>0</v>
      </c>
      <c r="H71" s="29">
        <v>0</v>
      </c>
      <c r="I71" s="29">
        <f t="shared" si="2"/>
        <v>0</v>
      </c>
    </row>
    <row r="72" spans="2:9" ht="10.5" customHeight="1" x14ac:dyDescent="0.25">
      <c r="B72" s="27"/>
      <c r="C72" s="28" t="s">
        <v>76</v>
      </c>
      <c r="D72" s="29">
        <v>0</v>
      </c>
      <c r="E72" s="29">
        <v>0</v>
      </c>
      <c r="F72" s="29">
        <f t="shared" ref="F72:F135" si="5">+D72+E72</f>
        <v>0</v>
      </c>
      <c r="G72" s="29">
        <v>0</v>
      </c>
      <c r="H72" s="29">
        <v>0</v>
      </c>
      <c r="I72" s="29">
        <f t="shared" si="2"/>
        <v>0</v>
      </c>
    </row>
    <row r="73" spans="2:9" ht="10.5" customHeight="1" x14ac:dyDescent="0.25">
      <c r="B73" s="27"/>
      <c r="C73" s="28" t="s">
        <v>77</v>
      </c>
      <c r="D73" s="29">
        <v>0</v>
      </c>
      <c r="E73" s="29">
        <v>0</v>
      </c>
      <c r="F73" s="29">
        <f t="shared" si="5"/>
        <v>0</v>
      </c>
      <c r="G73" s="29">
        <v>0</v>
      </c>
      <c r="H73" s="29">
        <v>0</v>
      </c>
      <c r="I73" s="29">
        <f t="shared" si="2"/>
        <v>0</v>
      </c>
    </row>
    <row r="74" spans="2:9" ht="10.5" customHeight="1" x14ac:dyDescent="0.25">
      <c r="B74" s="25" t="s">
        <v>78</v>
      </c>
      <c r="C74" s="26"/>
      <c r="D74" s="24">
        <f>SUM(D75:D81)</f>
        <v>0</v>
      </c>
      <c r="E74" s="24">
        <f t="shared" ref="E74:H74" si="6">SUM(E75:E81)</f>
        <v>0</v>
      </c>
      <c r="F74" s="24">
        <f t="shared" si="5"/>
        <v>0</v>
      </c>
      <c r="G74" s="24">
        <f t="shared" si="6"/>
        <v>0</v>
      </c>
      <c r="H74" s="24">
        <f t="shared" si="6"/>
        <v>0</v>
      </c>
      <c r="I74" s="24">
        <f t="shared" ref="I74:I81" si="7">+F74-G74</f>
        <v>0</v>
      </c>
    </row>
    <row r="75" spans="2:9" ht="10.5" customHeight="1" x14ac:dyDescent="0.25">
      <c r="B75" s="27"/>
      <c r="C75" s="28" t="s">
        <v>79</v>
      </c>
      <c r="D75" s="29">
        <v>0</v>
      </c>
      <c r="E75" s="29">
        <v>0</v>
      </c>
      <c r="F75" s="29">
        <f t="shared" si="5"/>
        <v>0</v>
      </c>
      <c r="G75" s="29">
        <v>0</v>
      </c>
      <c r="H75" s="29">
        <v>0</v>
      </c>
      <c r="I75" s="29">
        <f t="shared" si="7"/>
        <v>0</v>
      </c>
    </row>
    <row r="76" spans="2:9" ht="10.5" customHeight="1" x14ac:dyDescent="0.25">
      <c r="B76" s="27"/>
      <c r="C76" s="28" t="s">
        <v>80</v>
      </c>
      <c r="D76" s="29">
        <v>0</v>
      </c>
      <c r="E76" s="29">
        <v>0</v>
      </c>
      <c r="F76" s="29">
        <f t="shared" si="5"/>
        <v>0</v>
      </c>
      <c r="G76" s="29">
        <v>0</v>
      </c>
      <c r="H76" s="29">
        <v>0</v>
      </c>
      <c r="I76" s="29">
        <f t="shared" si="7"/>
        <v>0</v>
      </c>
    </row>
    <row r="77" spans="2:9" ht="10.5" customHeight="1" x14ac:dyDescent="0.25">
      <c r="B77" s="27"/>
      <c r="C77" s="28" t="s">
        <v>81</v>
      </c>
      <c r="D77" s="29">
        <v>0</v>
      </c>
      <c r="E77" s="29">
        <v>0</v>
      </c>
      <c r="F77" s="29">
        <f t="shared" si="5"/>
        <v>0</v>
      </c>
      <c r="G77" s="29">
        <v>0</v>
      </c>
      <c r="H77" s="29">
        <v>0</v>
      </c>
      <c r="I77" s="29">
        <f t="shared" si="7"/>
        <v>0</v>
      </c>
    </row>
    <row r="78" spans="2:9" ht="10.5" customHeight="1" x14ac:dyDescent="0.25">
      <c r="B78" s="27"/>
      <c r="C78" s="28" t="s">
        <v>82</v>
      </c>
      <c r="D78" s="29">
        <v>0</v>
      </c>
      <c r="E78" s="29">
        <v>0</v>
      </c>
      <c r="F78" s="29">
        <f t="shared" si="5"/>
        <v>0</v>
      </c>
      <c r="G78" s="29">
        <v>0</v>
      </c>
      <c r="H78" s="29">
        <v>0</v>
      </c>
      <c r="I78" s="29">
        <f t="shared" si="7"/>
        <v>0</v>
      </c>
    </row>
    <row r="79" spans="2:9" ht="10.5" customHeight="1" x14ac:dyDescent="0.25">
      <c r="B79" s="27"/>
      <c r="C79" s="28" t="s">
        <v>83</v>
      </c>
      <c r="D79" s="29">
        <v>0</v>
      </c>
      <c r="E79" s="29">
        <v>0</v>
      </c>
      <c r="F79" s="29">
        <f t="shared" si="5"/>
        <v>0</v>
      </c>
      <c r="G79" s="29">
        <v>0</v>
      </c>
      <c r="H79" s="29">
        <v>0</v>
      </c>
      <c r="I79" s="29">
        <f t="shared" si="7"/>
        <v>0</v>
      </c>
    </row>
    <row r="80" spans="2:9" ht="10.5" customHeight="1" x14ac:dyDescent="0.25">
      <c r="B80" s="27"/>
      <c r="C80" s="28" t="s">
        <v>84</v>
      </c>
      <c r="D80" s="29">
        <v>0</v>
      </c>
      <c r="E80" s="29">
        <v>0</v>
      </c>
      <c r="F80" s="29">
        <f t="shared" si="5"/>
        <v>0</v>
      </c>
      <c r="G80" s="29">
        <v>0</v>
      </c>
      <c r="H80" s="29">
        <v>0</v>
      </c>
      <c r="I80" s="29">
        <f t="shared" si="7"/>
        <v>0</v>
      </c>
    </row>
    <row r="81" spans="2:9" ht="10.5" customHeight="1" x14ac:dyDescent="0.25">
      <c r="B81" s="30"/>
      <c r="C81" s="31" t="s">
        <v>85</v>
      </c>
      <c r="D81" s="32">
        <v>0</v>
      </c>
      <c r="E81" s="32">
        <v>0</v>
      </c>
      <c r="F81" s="29">
        <f t="shared" si="5"/>
        <v>0</v>
      </c>
      <c r="G81" s="32">
        <v>0</v>
      </c>
      <c r="H81" s="32">
        <v>0</v>
      </c>
      <c r="I81" s="32">
        <f t="shared" si="7"/>
        <v>0</v>
      </c>
    </row>
    <row r="82" spans="2:9" ht="10.5" customHeight="1" x14ac:dyDescent="0.25">
      <c r="B82" s="33"/>
      <c r="C82" s="33"/>
      <c r="D82" s="34"/>
      <c r="E82" s="34"/>
      <c r="F82" s="34"/>
      <c r="G82" s="34"/>
      <c r="H82" s="34"/>
      <c r="I82" s="34"/>
    </row>
    <row r="83" spans="2:9" ht="10.5" customHeight="1" x14ac:dyDescent="0.25">
      <c r="B83" s="25" t="s">
        <v>86</v>
      </c>
      <c r="C83" s="26"/>
      <c r="D83" s="24">
        <f>+D84+D92+D102+D112+D122+D132+D136+D145+D149</f>
        <v>1767971639</v>
      </c>
      <c r="E83" s="24">
        <f>+E84+E92+E102+E112+E122+E132+E136+E145+E149</f>
        <v>541840128</v>
      </c>
      <c r="F83" s="24">
        <f t="shared" si="5"/>
        <v>2309811767</v>
      </c>
      <c r="G83" s="24">
        <f>+G84+G92+G102+G112+G122+G132+G136+G145+G149</f>
        <v>959106075</v>
      </c>
      <c r="H83" s="24">
        <f>+H84+H92+H102+H112+H122+H132+H136+H145+H149</f>
        <v>959106075</v>
      </c>
      <c r="I83" s="24">
        <f t="shared" ref="I83:I146" si="8">+F83-G83</f>
        <v>1350705692</v>
      </c>
    </row>
    <row r="84" spans="2:9" ht="10.5" customHeight="1" x14ac:dyDescent="0.25">
      <c r="B84" s="25" t="s">
        <v>13</v>
      </c>
      <c r="C84" s="26"/>
      <c r="D84" s="24">
        <f>SUM(D85:D91)</f>
        <v>1484972394</v>
      </c>
      <c r="E84" s="24">
        <f>SUM(E85:E91)</f>
        <v>422975196</v>
      </c>
      <c r="F84" s="24">
        <f t="shared" si="5"/>
        <v>1907947590</v>
      </c>
      <c r="G84" s="24">
        <f>SUM(G85:G91)</f>
        <v>828805773</v>
      </c>
      <c r="H84" s="24">
        <f>SUM(H85:H91)</f>
        <v>828805773</v>
      </c>
      <c r="I84" s="24">
        <f>+F84-G84</f>
        <v>1079141817</v>
      </c>
    </row>
    <row r="85" spans="2:9" ht="10.5" customHeight="1" x14ac:dyDescent="0.25">
      <c r="B85" s="27"/>
      <c r="C85" s="28" t="s">
        <v>14</v>
      </c>
      <c r="D85" s="29">
        <v>918809041</v>
      </c>
      <c r="E85" s="29">
        <v>-39153991</v>
      </c>
      <c r="F85" s="29">
        <f t="shared" si="5"/>
        <v>879655050</v>
      </c>
      <c r="G85" s="29">
        <v>308674823</v>
      </c>
      <c r="H85" s="29">
        <v>308674823</v>
      </c>
      <c r="I85" s="29">
        <f t="shared" ref="I85:I91" si="9">+F85-G85</f>
        <v>570980227</v>
      </c>
    </row>
    <row r="86" spans="2:9" ht="10.5" customHeight="1" x14ac:dyDescent="0.25">
      <c r="B86" s="27"/>
      <c r="C86" s="28" t="s">
        <v>15</v>
      </c>
      <c r="D86" s="29">
        <v>1541440</v>
      </c>
      <c r="E86" s="29">
        <v>98544837</v>
      </c>
      <c r="F86" s="29">
        <f t="shared" si="5"/>
        <v>100086277</v>
      </c>
      <c r="G86" s="29">
        <v>20865163</v>
      </c>
      <c r="H86" s="29">
        <v>20865163</v>
      </c>
      <c r="I86" s="29">
        <f t="shared" si="9"/>
        <v>79221114</v>
      </c>
    </row>
    <row r="87" spans="2:9" ht="10.5" customHeight="1" x14ac:dyDescent="0.25">
      <c r="B87" s="27"/>
      <c r="C87" s="28" t="s">
        <v>16</v>
      </c>
      <c r="D87" s="29">
        <v>201791632</v>
      </c>
      <c r="E87" s="29">
        <v>146977287</v>
      </c>
      <c r="F87" s="29">
        <f t="shared" si="5"/>
        <v>348768919</v>
      </c>
      <c r="G87" s="29">
        <v>189982684</v>
      </c>
      <c r="H87" s="29">
        <v>189982684</v>
      </c>
      <c r="I87" s="29">
        <f t="shared" si="9"/>
        <v>158786235</v>
      </c>
    </row>
    <row r="88" spans="2:9" ht="10.5" customHeight="1" x14ac:dyDescent="0.25">
      <c r="B88" s="27"/>
      <c r="C88" s="28" t="s">
        <v>17</v>
      </c>
      <c r="D88" s="29">
        <v>84914663</v>
      </c>
      <c r="E88" s="29">
        <v>45003622</v>
      </c>
      <c r="F88" s="29">
        <f t="shared" si="5"/>
        <v>129918285</v>
      </c>
      <c r="G88" s="29">
        <v>70716283</v>
      </c>
      <c r="H88" s="29">
        <v>70716283</v>
      </c>
      <c r="I88" s="29">
        <f t="shared" si="9"/>
        <v>59202002</v>
      </c>
    </row>
    <row r="89" spans="2:9" ht="10.5" customHeight="1" x14ac:dyDescent="0.25">
      <c r="B89" s="27"/>
      <c r="C89" s="28" t="s">
        <v>18</v>
      </c>
      <c r="D89" s="29">
        <v>253355083</v>
      </c>
      <c r="E89" s="29">
        <v>166006239</v>
      </c>
      <c r="F89" s="29">
        <f t="shared" si="5"/>
        <v>419361322</v>
      </c>
      <c r="G89" s="29">
        <v>233647197</v>
      </c>
      <c r="H89" s="29">
        <v>233647197</v>
      </c>
      <c r="I89" s="29">
        <f t="shared" si="9"/>
        <v>185714125</v>
      </c>
    </row>
    <row r="90" spans="2:9" ht="10.5" customHeight="1" x14ac:dyDescent="0.25">
      <c r="B90" s="27"/>
      <c r="C90" s="28" t="s">
        <v>19</v>
      </c>
      <c r="D90" s="29">
        <v>0</v>
      </c>
      <c r="E90" s="29">
        <v>0</v>
      </c>
      <c r="F90" s="29">
        <f t="shared" si="5"/>
        <v>0</v>
      </c>
      <c r="G90" s="29">
        <v>0</v>
      </c>
      <c r="H90" s="29">
        <v>0</v>
      </c>
      <c r="I90" s="29">
        <f t="shared" si="9"/>
        <v>0</v>
      </c>
    </row>
    <row r="91" spans="2:9" ht="10.5" customHeight="1" x14ac:dyDescent="0.25">
      <c r="B91" s="27"/>
      <c r="C91" s="28" t="s">
        <v>20</v>
      </c>
      <c r="D91" s="29">
        <v>24560535</v>
      </c>
      <c r="E91" s="29">
        <v>5597202</v>
      </c>
      <c r="F91" s="29">
        <f t="shared" si="5"/>
        <v>30157737</v>
      </c>
      <c r="G91" s="29">
        <v>4919623</v>
      </c>
      <c r="H91" s="29">
        <v>4919623</v>
      </c>
      <c r="I91" s="29">
        <f t="shared" si="9"/>
        <v>25238114</v>
      </c>
    </row>
    <row r="92" spans="2:9" ht="10.5" customHeight="1" x14ac:dyDescent="0.25">
      <c r="B92" s="25" t="s">
        <v>21</v>
      </c>
      <c r="C92" s="26"/>
      <c r="D92" s="24">
        <f>SUM(D93:D101)</f>
        <v>177219548</v>
      </c>
      <c r="E92" s="24">
        <f>SUM(E93:E101)</f>
        <v>37281123</v>
      </c>
      <c r="F92" s="24">
        <f t="shared" si="5"/>
        <v>214500671</v>
      </c>
      <c r="G92" s="24">
        <f>SUM(G93:G101)</f>
        <v>45646239</v>
      </c>
      <c r="H92" s="24">
        <f>SUM(H93:H101)</f>
        <v>45646239</v>
      </c>
      <c r="I92" s="24">
        <f t="shared" si="8"/>
        <v>168854432</v>
      </c>
    </row>
    <row r="93" spans="2:9" ht="10.5" customHeight="1" x14ac:dyDescent="0.25">
      <c r="B93" s="27"/>
      <c r="C93" s="28" t="s">
        <v>22</v>
      </c>
      <c r="D93" s="29">
        <v>18747044</v>
      </c>
      <c r="E93" s="29">
        <v>164579</v>
      </c>
      <c r="F93" s="29">
        <f t="shared" si="5"/>
        <v>18911623</v>
      </c>
      <c r="G93" s="29">
        <v>2692800</v>
      </c>
      <c r="H93" s="29">
        <v>2692800</v>
      </c>
      <c r="I93" s="29">
        <f t="shared" si="8"/>
        <v>16218823</v>
      </c>
    </row>
    <row r="94" spans="2:9" ht="10.5" customHeight="1" x14ac:dyDescent="0.25">
      <c r="B94" s="27"/>
      <c r="C94" s="28" t="s">
        <v>23</v>
      </c>
      <c r="D94" s="29">
        <v>18374655</v>
      </c>
      <c r="E94" s="29">
        <v>-151733</v>
      </c>
      <c r="F94" s="29">
        <f t="shared" si="5"/>
        <v>18222922</v>
      </c>
      <c r="G94" s="29">
        <v>124840</v>
      </c>
      <c r="H94" s="29">
        <v>124840</v>
      </c>
      <c r="I94" s="29">
        <f t="shared" si="8"/>
        <v>18098082</v>
      </c>
    </row>
    <row r="95" spans="2:9" ht="10.5" customHeight="1" x14ac:dyDescent="0.25">
      <c r="B95" s="27"/>
      <c r="C95" s="28" t="s">
        <v>24</v>
      </c>
      <c r="D95" s="29">
        <v>84400</v>
      </c>
      <c r="E95" s="29">
        <v>0</v>
      </c>
      <c r="F95" s="29">
        <f t="shared" si="5"/>
        <v>84400</v>
      </c>
      <c r="G95" s="29">
        <v>0</v>
      </c>
      <c r="H95" s="29">
        <v>0</v>
      </c>
      <c r="I95" s="29">
        <f t="shared" si="8"/>
        <v>84400</v>
      </c>
    </row>
    <row r="96" spans="2:9" ht="10.5" customHeight="1" x14ac:dyDescent="0.25">
      <c r="B96" s="27"/>
      <c r="C96" s="28" t="s">
        <v>25</v>
      </c>
      <c r="D96" s="29">
        <v>2903591</v>
      </c>
      <c r="E96" s="29">
        <v>-230608</v>
      </c>
      <c r="F96" s="29">
        <f t="shared" si="5"/>
        <v>2672983</v>
      </c>
      <c r="G96" s="29">
        <v>261053</v>
      </c>
      <c r="H96" s="29">
        <v>261053</v>
      </c>
      <c r="I96" s="29">
        <f t="shared" si="8"/>
        <v>2411930</v>
      </c>
    </row>
    <row r="97" spans="2:9" ht="10.5" customHeight="1" x14ac:dyDescent="0.25">
      <c r="B97" s="27"/>
      <c r="C97" s="28" t="s">
        <v>26</v>
      </c>
      <c r="D97" s="29">
        <v>109965266</v>
      </c>
      <c r="E97" s="29">
        <v>33599380</v>
      </c>
      <c r="F97" s="29">
        <f t="shared" si="5"/>
        <v>143564646</v>
      </c>
      <c r="G97" s="29">
        <v>35592553</v>
      </c>
      <c r="H97" s="29">
        <v>35592553</v>
      </c>
      <c r="I97" s="29">
        <f t="shared" si="8"/>
        <v>107972093</v>
      </c>
    </row>
    <row r="98" spans="2:9" ht="10.5" customHeight="1" x14ac:dyDescent="0.25">
      <c r="B98" s="27"/>
      <c r="C98" s="28" t="s">
        <v>27</v>
      </c>
      <c r="D98" s="29">
        <v>15440215</v>
      </c>
      <c r="E98" s="29">
        <v>1899639</v>
      </c>
      <c r="F98" s="29">
        <f t="shared" si="5"/>
        <v>17339854</v>
      </c>
      <c r="G98" s="29">
        <v>6822555</v>
      </c>
      <c r="H98" s="29">
        <v>6822555</v>
      </c>
      <c r="I98" s="29">
        <f t="shared" si="8"/>
        <v>10517299</v>
      </c>
    </row>
    <row r="99" spans="2:9" ht="10.5" customHeight="1" x14ac:dyDescent="0.25">
      <c r="B99" s="27"/>
      <c r="C99" s="28" t="s">
        <v>28</v>
      </c>
      <c r="D99" s="29">
        <v>8366868</v>
      </c>
      <c r="E99" s="29">
        <v>823675</v>
      </c>
      <c r="F99" s="29">
        <f t="shared" si="5"/>
        <v>9190543</v>
      </c>
      <c r="G99" s="29">
        <v>4466</v>
      </c>
      <c r="H99" s="29">
        <v>4466</v>
      </c>
      <c r="I99" s="29">
        <f t="shared" si="8"/>
        <v>9186077</v>
      </c>
    </row>
    <row r="100" spans="2:9" ht="10.5" customHeight="1" x14ac:dyDescent="0.25">
      <c r="B100" s="27"/>
      <c r="C100" s="28" t="s">
        <v>29</v>
      </c>
      <c r="D100" s="29">
        <v>0</v>
      </c>
      <c r="E100" s="29">
        <v>0</v>
      </c>
      <c r="F100" s="29">
        <f t="shared" si="5"/>
        <v>0</v>
      </c>
      <c r="G100" s="29">
        <v>0</v>
      </c>
      <c r="H100" s="29">
        <v>0</v>
      </c>
      <c r="I100" s="29">
        <f t="shared" si="8"/>
        <v>0</v>
      </c>
    </row>
    <row r="101" spans="2:9" ht="10.5" customHeight="1" x14ac:dyDescent="0.25">
      <c r="B101" s="27"/>
      <c r="C101" s="28" t="s">
        <v>30</v>
      </c>
      <c r="D101" s="29">
        <v>3337509</v>
      </c>
      <c r="E101" s="29">
        <v>1176191</v>
      </c>
      <c r="F101" s="29">
        <f t="shared" si="5"/>
        <v>4513700</v>
      </c>
      <c r="G101" s="29">
        <v>147972</v>
      </c>
      <c r="H101" s="29">
        <v>147972</v>
      </c>
      <c r="I101" s="29">
        <f t="shared" si="8"/>
        <v>4365728</v>
      </c>
    </row>
    <row r="102" spans="2:9" ht="10.5" customHeight="1" x14ac:dyDescent="0.25">
      <c r="B102" s="25" t="s">
        <v>31</v>
      </c>
      <c r="C102" s="26"/>
      <c r="D102" s="24">
        <f>SUM(D103:D111)</f>
        <v>95381735</v>
      </c>
      <c r="E102" s="24">
        <f>SUM(E103:E111)</f>
        <v>16280629</v>
      </c>
      <c r="F102" s="24">
        <f t="shared" si="5"/>
        <v>111662364</v>
      </c>
      <c r="G102" s="24">
        <f>SUM(G103:G111)</f>
        <v>29616616</v>
      </c>
      <c r="H102" s="24">
        <f>SUM(H103:H111)</f>
        <v>29616616</v>
      </c>
      <c r="I102" s="24">
        <f t="shared" si="8"/>
        <v>82045748</v>
      </c>
    </row>
    <row r="103" spans="2:9" ht="10.5" customHeight="1" x14ac:dyDescent="0.25">
      <c r="B103" s="27"/>
      <c r="C103" s="28" t="s">
        <v>32</v>
      </c>
      <c r="D103" s="29">
        <v>30626263</v>
      </c>
      <c r="E103" s="29">
        <v>1830254</v>
      </c>
      <c r="F103" s="29">
        <f t="shared" si="5"/>
        <v>32456517</v>
      </c>
      <c r="G103" s="29">
        <v>14041664</v>
      </c>
      <c r="H103" s="29">
        <v>14041664</v>
      </c>
      <c r="I103" s="29">
        <f t="shared" si="8"/>
        <v>18414853</v>
      </c>
    </row>
    <row r="104" spans="2:9" ht="10.5" customHeight="1" x14ac:dyDescent="0.25">
      <c r="B104" s="27"/>
      <c r="C104" s="28" t="s">
        <v>33</v>
      </c>
      <c r="D104" s="29">
        <v>10535071</v>
      </c>
      <c r="E104" s="29">
        <v>-227781</v>
      </c>
      <c r="F104" s="29">
        <f t="shared" si="5"/>
        <v>10307290</v>
      </c>
      <c r="G104" s="29">
        <v>806367</v>
      </c>
      <c r="H104" s="29">
        <v>806367</v>
      </c>
      <c r="I104" s="29">
        <f t="shared" si="8"/>
        <v>9500923</v>
      </c>
    </row>
    <row r="105" spans="2:9" ht="10.5" customHeight="1" x14ac:dyDescent="0.25">
      <c r="B105" s="27"/>
      <c r="C105" s="28" t="s">
        <v>34</v>
      </c>
      <c r="D105" s="29">
        <v>25190076</v>
      </c>
      <c r="E105" s="29">
        <v>10512053</v>
      </c>
      <c r="F105" s="29">
        <f t="shared" si="5"/>
        <v>35702129</v>
      </c>
      <c r="G105" s="29">
        <v>12033515</v>
      </c>
      <c r="H105" s="29">
        <v>12033515</v>
      </c>
      <c r="I105" s="29">
        <f t="shared" si="8"/>
        <v>23668614</v>
      </c>
    </row>
    <row r="106" spans="2:9" ht="10.5" customHeight="1" x14ac:dyDescent="0.25">
      <c r="B106" s="27"/>
      <c r="C106" s="28" t="s">
        <v>35</v>
      </c>
      <c r="D106" s="29">
        <v>2736958</v>
      </c>
      <c r="E106" s="29">
        <v>-171615</v>
      </c>
      <c r="F106" s="29">
        <f t="shared" si="5"/>
        <v>2565343</v>
      </c>
      <c r="G106" s="29">
        <v>41866</v>
      </c>
      <c r="H106" s="29">
        <v>41866</v>
      </c>
      <c r="I106" s="29">
        <f t="shared" si="8"/>
        <v>2523477</v>
      </c>
    </row>
    <row r="107" spans="2:9" ht="10.5" customHeight="1" x14ac:dyDescent="0.25">
      <c r="B107" s="27"/>
      <c r="C107" s="28" t="s">
        <v>36</v>
      </c>
      <c r="D107" s="29">
        <v>19713281</v>
      </c>
      <c r="E107" s="29">
        <v>3429666</v>
      </c>
      <c r="F107" s="29">
        <f t="shared" si="5"/>
        <v>23142947</v>
      </c>
      <c r="G107" s="29">
        <v>2339192</v>
      </c>
      <c r="H107" s="29">
        <v>2339192</v>
      </c>
      <c r="I107" s="29">
        <f t="shared" si="8"/>
        <v>20803755</v>
      </c>
    </row>
    <row r="108" spans="2:9" ht="10.5" customHeight="1" x14ac:dyDescent="0.25">
      <c r="B108" s="27"/>
      <c r="C108" s="28" t="s">
        <v>37</v>
      </c>
      <c r="D108" s="29">
        <v>526500</v>
      </c>
      <c r="E108" s="29">
        <v>1481780</v>
      </c>
      <c r="F108" s="29">
        <f t="shared" si="5"/>
        <v>2008280</v>
      </c>
      <c r="G108" s="29">
        <v>0</v>
      </c>
      <c r="H108" s="29">
        <v>0</v>
      </c>
      <c r="I108" s="29">
        <f t="shared" si="8"/>
        <v>2008280</v>
      </c>
    </row>
    <row r="109" spans="2:9" ht="10.5" customHeight="1" x14ac:dyDescent="0.25">
      <c r="B109" s="27"/>
      <c r="C109" s="28" t="s">
        <v>38</v>
      </c>
      <c r="D109" s="29">
        <v>3935314</v>
      </c>
      <c r="E109" s="29">
        <v>-932277</v>
      </c>
      <c r="F109" s="29">
        <f t="shared" si="5"/>
        <v>3003037</v>
      </c>
      <c r="G109" s="29">
        <v>107532</v>
      </c>
      <c r="H109" s="29">
        <v>107532</v>
      </c>
      <c r="I109" s="29">
        <f t="shared" si="8"/>
        <v>2895505</v>
      </c>
    </row>
    <row r="110" spans="2:9" ht="10.5" customHeight="1" x14ac:dyDescent="0.25">
      <c r="B110" s="27"/>
      <c r="C110" s="28" t="s">
        <v>39</v>
      </c>
      <c r="D110" s="29">
        <v>1460025</v>
      </c>
      <c r="E110" s="29">
        <v>215299</v>
      </c>
      <c r="F110" s="29">
        <f t="shared" si="5"/>
        <v>1675324</v>
      </c>
      <c r="G110" s="29">
        <v>24705</v>
      </c>
      <c r="H110" s="29">
        <v>24705</v>
      </c>
      <c r="I110" s="29">
        <f t="shared" si="8"/>
        <v>1650619</v>
      </c>
    </row>
    <row r="111" spans="2:9" ht="10.5" customHeight="1" x14ac:dyDescent="0.25">
      <c r="B111" s="27"/>
      <c r="C111" s="28" t="s">
        <v>40</v>
      </c>
      <c r="D111" s="29">
        <v>658247</v>
      </c>
      <c r="E111" s="29">
        <v>143250</v>
      </c>
      <c r="F111" s="29">
        <f t="shared" si="5"/>
        <v>801497</v>
      </c>
      <c r="G111" s="29">
        <v>221775</v>
      </c>
      <c r="H111" s="29">
        <v>221775</v>
      </c>
      <c r="I111" s="29">
        <f t="shared" si="8"/>
        <v>579722</v>
      </c>
    </row>
    <row r="112" spans="2:9" ht="10.5" customHeight="1" x14ac:dyDescent="0.25">
      <c r="B112" s="25" t="s">
        <v>41</v>
      </c>
      <c r="C112" s="26"/>
      <c r="D112" s="24">
        <f>SUM(D113:D121)</f>
        <v>36000</v>
      </c>
      <c r="E112" s="24">
        <f>SUM(E113:E121)</f>
        <v>2618600</v>
      </c>
      <c r="F112" s="24">
        <f t="shared" si="5"/>
        <v>2654600</v>
      </c>
      <c r="G112" s="24">
        <f>SUM(G113:G121)</f>
        <v>0</v>
      </c>
      <c r="H112" s="24">
        <f>SUM(H113:H121)</f>
        <v>0</v>
      </c>
      <c r="I112" s="24">
        <f t="shared" si="8"/>
        <v>2654600</v>
      </c>
    </row>
    <row r="113" spans="2:9" ht="10.5" customHeight="1" x14ac:dyDescent="0.25">
      <c r="B113" s="27"/>
      <c r="C113" s="28" t="s">
        <v>42</v>
      </c>
      <c r="D113" s="29">
        <v>0</v>
      </c>
      <c r="E113" s="29">
        <v>0</v>
      </c>
      <c r="F113" s="29">
        <f t="shared" si="5"/>
        <v>0</v>
      </c>
      <c r="G113" s="29">
        <v>0</v>
      </c>
      <c r="H113" s="29">
        <v>0</v>
      </c>
      <c r="I113" s="29">
        <f t="shared" si="8"/>
        <v>0</v>
      </c>
    </row>
    <row r="114" spans="2:9" ht="10.5" customHeight="1" x14ac:dyDescent="0.25">
      <c r="B114" s="27"/>
      <c r="C114" s="28" t="s">
        <v>43</v>
      </c>
      <c r="D114" s="29">
        <v>0</v>
      </c>
      <c r="E114" s="29">
        <v>2618600</v>
      </c>
      <c r="F114" s="29">
        <f t="shared" si="5"/>
        <v>2618600</v>
      </c>
      <c r="G114" s="29">
        <v>0</v>
      </c>
      <c r="H114" s="29">
        <v>0</v>
      </c>
      <c r="I114" s="29">
        <f t="shared" si="8"/>
        <v>2618600</v>
      </c>
    </row>
    <row r="115" spans="2:9" ht="10.5" customHeight="1" x14ac:dyDescent="0.25">
      <c r="B115" s="27"/>
      <c r="C115" s="28" t="s">
        <v>44</v>
      </c>
      <c r="D115" s="29">
        <v>0</v>
      </c>
      <c r="E115" s="29">
        <v>0</v>
      </c>
      <c r="F115" s="29">
        <f t="shared" si="5"/>
        <v>0</v>
      </c>
      <c r="G115" s="29">
        <v>0</v>
      </c>
      <c r="H115" s="29">
        <v>0</v>
      </c>
      <c r="I115" s="29">
        <f t="shared" si="8"/>
        <v>0</v>
      </c>
    </row>
    <row r="116" spans="2:9" ht="10.5" customHeight="1" x14ac:dyDescent="0.25">
      <c r="B116" s="27"/>
      <c r="C116" s="28" t="s">
        <v>45</v>
      </c>
      <c r="D116" s="29">
        <v>36000</v>
      </c>
      <c r="E116" s="29">
        <v>0</v>
      </c>
      <c r="F116" s="29">
        <f t="shared" si="5"/>
        <v>36000</v>
      </c>
      <c r="G116" s="29">
        <v>0</v>
      </c>
      <c r="H116" s="29">
        <v>0</v>
      </c>
      <c r="I116" s="29">
        <f t="shared" si="8"/>
        <v>36000</v>
      </c>
    </row>
    <row r="117" spans="2:9" ht="10.5" customHeight="1" x14ac:dyDescent="0.25">
      <c r="B117" s="27"/>
      <c r="C117" s="28" t="s">
        <v>46</v>
      </c>
      <c r="D117" s="29">
        <v>0</v>
      </c>
      <c r="E117" s="29">
        <v>0</v>
      </c>
      <c r="F117" s="29">
        <f t="shared" si="5"/>
        <v>0</v>
      </c>
      <c r="G117" s="29">
        <v>0</v>
      </c>
      <c r="H117" s="29">
        <v>0</v>
      </c>
      <c r="I117" s="29">
        <f t="shared" si="8"/>
        <v>0</v>
      </c>
    </row>
    <row r="118" spans="2:9" ht="10.5" customHeight="1" x14ac:dyDescent="0.25">
      <c r="B118" s="27"/>
      <c r="C118" s="28" t="s">
        <v>47</v>
      </c>
      <c r="D118" s="29">
        <v>0</v>
      </c>
      <c r="E118" s="29">
        <v>0</v>
      </c>
      <c r="F118" s="29">
        <f t="shared" si="5"/>
        <v>0</v>
      </c>
      <c r="G118" s="29">
        <v>0</v>
      </c>
      <c r="H118" s="29">
        <v>0</v>
      </c>
      <c r="I118" s="29">
        <f t="shared" si="8"/>
        <v>0</v>
      </c>
    </row>
    <row r="119" spans="2:9" ht="10.5" customHeight="1" x14ac:dyDescent="0.25">
      <c r="B119" s="27"/>
      <c r="C119" s="28" t="s">
        <v>48</v>
      </c>
      <c r="D119" s="29">
        <v>0</v>
      </c>
      <c r="E119" s="29">
        <v>0</v>
      </c>
      <c r="F119" s="29">
        <f t="shared" si="5"/>
        <v>0</v>
      </c>
      <c r="G119" s="29">
        <v>0</v>
      </c>
      <c r="H119" s="29">
        <v>0</v>
      </c>
      <c r="I119" s="29">
        <f t="shared" si="8"/>
        <v>0</v>
      </c>
    </row>
    <row r="120" spans="2:9" ht="10.5" customHeight="1" x14ac:dyDescent="0.25">
      <c r="B120" s="27"/>
      <c r="C120" s="28" t="s">
        <v>49</v>
      </c>
      <c r="D120" s="29">
        <v>0</v>
      </c>
      <c r="E120" s="29">
        <v>0</v>
      </c>
      <c r="F120" s="29">
        <f t="shared" si="5"/>
        <v>0</v>
      </c>
      <c r="G120" s="29">
        <v>0</v>
      </c>
      <c r="H120" s="29">
        <v>0</v>
      </c>
      <c r="I120" s="29">
        <f t="shared" si="8"/>
        <v>0</v>
      </c>
    </row>
    <row r="121" spans="2:9" ht="10.5" customHeight="1" x14ac:dyDescent="0.25">
      <c r="B121" s="27"/>
      <c r="C121" s="28" t="s">
        <v>50</v>
      </c>
      <c r="D121" s="29">
        <v>0</v>
      </c>
      <c r="E121" s="29">
        <v>0</v>
      </c>
      <c r="F121" s="29">
        <f t="shared" si="5"/>
        <v>0</v>
      </c>
      <c r="G121" s="29">
        <v>0</v>
      </c>
      <c r="H121" s="29">
        <v>0</v>
      </c>
      <c r="I121" s="29">
        <f t="shared" si="8"/>
        <v>0</v>
      </c>
    </row>
    <row r="122" spans="2:9" ht="10.5" customHeight="1" x14ac:dyDescent="0.25">
      <c r="B122" s="25" t="s">
        <v>51</v>
      </c>
      <c r="C122" s="26"/>
      <c r="D122" s="24">
        <f>SUM(D123:D131)</f>
        <v>10361962</v>
      </c>
      <c r="E122" s="24">
        <f>SUM(E123:E131)</f>
        <v>4150934</v>
      </c>
      <c r="F122" s="24">
        <f t="shared" si="5"/>
        <v>14512896</v>
      </c>
      <c r="G122" s="24">
        <f>SUM(G123:G131)</f>
        <v>4060</v>
      </c>
      <c r="H122" s="24">
        <f>SUM(H123:H131)</f>
        <v>4060</v>
      </c>
      <c r="I122" s="24">
        <f t="shared" si="8"/>
        <v>14508836</v>
      </c>
    </row>
    <row r="123" spans="2:9" ht="10.5" customHeight="1" x14ac:dyDescent="0.25">
      <c r="B123" s="27"/>
      <c r="C123" s="28" t="s">
        <v>52</v>
      </c>
      <c r="D123" s="29">
        <v>1963722</v>
      </c>
      <c r="E123" s="29">
        <v>370501</v>
      </c>
      <c r="F123" s="29">
        <f t="shared" si="5"/>
        <v>2334223</v>
      </c>
      <c r="G123" s="29">
        <v>4060</v>
      </c>
      <c r="H123" s="29">
        <v>4060</v>
      </c>
      <c r="I123" s="29">
        <f t="shared" si="8"/>
        <v>2330163</v>
      </c>
    </row>
    <row r="124" spans="2:9" ht="10.5" customHeight="1" x14ac:dyDescent="0.25">
      <c r="B124" s="27"/>
      <c r="C124" s="28" t="s">
        <v>53</v>
      </c>
      <c r="D124" s="29">
        <v>0</v>
      </c>
      <c r="E124" s="29">
        <v>67600</v>
      </c>
      <c r="F124" s="29">
        <f t="shared" si="5"/>
        <v>67600</v>
      </c>
      <c r="G124" s="29">
        <v>0</v>
      </c>
      <c r="H124" s="29">
        <v>0</v>
      </c>
      <c r="I124" s="29">
        <f t="shared" si="8"/>
        <v>67600</v>
      </c>
    </row>
    <row r="125" spans="2:9" ht="10.5" customHeight="1" x14ac:dyDescent="0.25">
      <c r="B125" s="27"/>
      <c r="C125" s="28" t="s">
        <v>54</v>
      </c>
      <c r="D125" s="29">
        <v>5770740</v>
      </c>
      <c r="E125" s="29">
        <v>1588814</v>
      </c>
      <c r="F125" s="29">
        <f t="shared" si="5"/>
        <v>7359554</v>
      </c>
      <c r="G125" s="29">
        <v>0</v>
      </c>
      <c r="H125" s="29">
        <v>0</v>
      </c>
      <c r="I125" s="29">
        <f>+F125-G125</f>
        <v>7359554</v>
      </c>
    </row>
    <row r="126" spans="2:9" ht="10.5" customHeight="1" x14ac:dyDescent="0.25">
      <c r="B126" s="27"/>
      <c r="C126" s="28" t="s">
        <v>55</v>
      </c>
      <c r="D126" s="29">
        <v>1675000</v>
      </c>
      <c r="E126" s="29">
        <v>0</v>
      </c>
      <c r="F126" s="29">
        <f t="shared" si="5"/>
        <v>1675000</v>
      </c>
      <c r="G126" s="29">
        <v>0</v>
      </c>
      <c r="H126" s="29">
        <v>0</v>
      </c>
      <c r="I126" s="29">
        <f t="shared" si="8"/>
        <v>1675000</v>
      </c>
    </row>
    <row r="127" spans="2:9" ht="10.5" customHeight="1" x14ac:dyDescent="0.25">
      <c r="B127" s="27"/>
      <c r="C127" s="28" t="s">
        <v>56</v>
      </c>
      <c r="D127" s="29">
        <v>0</v>
      </c>
      <c r="E127" s="29">
        <v>0</v>
      </c>
      <c r="F127" s="29">
        <f t="shared" si="5"/>
        <v>0</v>
      </c>
      <c r="G127" s="29">
        <v>0</v>
      </c>
      <c r="H127" s="29">
        <v>0</v>
      </c>
      <c r="I127" s="29">
        <f t="shared" si="8"/>
        <v>0</v>
      </c>
    </row>
    <row r="128" spans="2:9" ht="10.5" customHeight="1" x14ac:dyDescent="0.25">
      <c r="B128" s="27"/>
      <c r="C128" s="28" t="s">
        <v>57</v>
      </c>
      <c r="D128" s="29">
        <v>952500</v>
      </c>
      <c r="E128" s="29">
        <v>2124019</v>
      </c>
      <c r="F128" s="29">
        <f t="shared" si="5"/>
        <v>3076519</v>
      </c>
      <c r="G128" s="29">
        <v>0</v>
      </c>
      <c r="H128" s="29">
        <v>0</v>
      </c>
      <c r="I128" s="29">
        <f t="shared" si="8"/>
        <v>3076519</v>
      </c>
    </row>
    <row r="129" spans="2:9" ht="10.5" customHeight="1" x14ac:dyDescent="0.25">
      <c r="B129" s="27"/>
      <c r="C129" s="28" t="s">
        <v>58</v>
      </c>
      <c r="D129" s="29">
        <v>0</v>
      </c>
      <c r="E129" s="29">
        <v>0</v>
      </c>
      <c r="F129" s="29">
        <f t="shared" si="5"/>
        <v>0</v>
      </c>
      <c r="G129" s="29">
        <v>0</v>
      </c>
      <c r="H129" s="29">
        <v>0</v>
      </c>
      <c r="I129" s="29">
        <f t="shared" si="8"/>
        <v>0</v>
      </c>
    </row>
    <row r="130" spans="2:9" ht="10.5" customHeight="1" x14ac:dyDescent="0.25">
      <c r="B130" s="27"/>
      <c r="C130" s="28" t="s">
        <v>59</v>
      </c>
      <c r="D130" s="29">
        <v>0</v>
      </c>
      <c r="E130" s="29">
        <v>0</v>
      </c>
      <c r="F130" s="29">
        <f t="shared" si="5"/>
        <v>0</v>
      </c>
      <c r="G130" s="29">
        <v>0</v>
      </c>
      <c r="H130" s="29">
        <v>0</v>
      </c>
      <c r="I130" s="29">
        <f t="shared" si="8"/>
        <v>0</v>
      </c>
    </row>
    <row r="131" spans="2:9" ht="10.5" customHeight="1" x14ac:dyDescent="0.25">
      <c r="B131" s="27"/>
      <c r="C131" s="28" t="s">
        <v>60</v>
      </c>
      <c r="D131" s="29">
        <v>0</v>
      </c>
      <c r="E131" s="29">
        <v>0</v>
      </c>
      <c r="F131" s="29">
        <f t="shared" si="5"/>
        <v>0</v>
      </c>
      <c r="G131" s="29">
        <v>0</v>
      </c>
      <c r="H131" s="29">
        <v>0</v>
      </c>
      <c r="I131" s="29">
        <f t="shared" si="8"/>
        <v>0</v>
      </c>
    </row>
    <row r="132" spans="2:9" ht="10.5" customHeight="1" x14ac:dyDescent="0.25">
      <c r="B132" s="25" t="s">
        <v>61</v>
      </c>
      <c r="C132" s="26"/>
      <c r="D132" s="24">
        <f>SUM(D133:D135)</f>
        <v>0</v>
      </c>
      <c r="E132" s="24">
        <f>SUM(E133:E135)</f>
        <v>58533646</v>
      </c>
      <c r="F132" s="24">
        <f t="shared" si="5"/>
        <v>58533646</v>
      </c>
      <c r="G132" s="24">
        <f>SUM(G133:G135)</f>
        <v>55033387</v>
      </c>
      <c r="H132" s="24">
        <f>SUM(H133:H135)</f>
        <v>55033387</v>
      </c>
      <c r="I132" s="24">
        <f t="shared" si="8"/>
        <v>3500259</v>
      </c>
    </row>
    <row r="133" spans="2:9" ht="10.5" customHeight="1" x14ac:dyDescent="0.25">
      <c r="B133" s="27"/>
      <c r="C133" s="28" t="s">
        <v>62</v>
      </c>
      <c r="D133" s="29">
        <v>0</v>
      </c>
      <c r="E133" s="29">
        <v>0</v>
      </c>
      <c r="F133" s="29">
        <f t="shared" si="5"/>
        <v>0</v>
      </c>
      <c r="G133" s="29">
        <v>0</v>
      </c>
      <c r="H133" s="29">
        <v>0</v>
      </c>
      <c r="I133" s="29">
        <f t="shared" si="8"/>
        <v>0</v>
      </c>
    </row>
    <row r="134" spans="2:9" ht="10.5" customHeight="1" x14ac:dyDescent="0.25">
      <c r="B134" s="27"/>
      <c r="C134" s="28" t="s">
        <v>63</v>
      </c>
      <c r="D134" s="29">
        <v>0</v>
      </c>
      <c r="E134" s="29">
        <v>58533646</v>
      </c>
      <c r="F134" s="29">
        <f t="shared" si="5"/>
        <v>58533646</v>
      </c>
      <c r="G134" s="29">
        <v>55033387</v>
      </c>
      <c r="H134" s="29">
        <v>55033387</v>
      </c>
      <c r="I134" s="29">
        <f t="shared" si="8"/>
        <v>3500259</v>
      </c>
    </row>
    <row r="135" spans="2:9" ht="10.5" customHeight="1" x14ac:dyDescent="0.25">
      <c r="B135" s="27"/>
      <c r="C135" s="28" t="s">
        <v>64</v>
      </c>
      <c r="D135" s="29">
        <v>0</v>
      </c>
      <c r="E135" s="29">
        <v>0</v>
      </c>
      <c r="F135" s="29">
        <f t="shared" si="5"/>
        <v>0</v>
      </c>
      <c r="G135" s="29">
        <v>0</v>
      </c>
      <c r="H135" s="29">
        <v>0</v>
      </c>
      <c r="I135" s="29">
        <f t="shared" si="8"/>
        <v>0</v>
      </c>
    </row>
    <row r="136" spans="2:9" ht="10.5" customHeight="1" x14ac:dyDescent="0.25">
      <c r="B136" s="25" t="s">
        <v>65</v>
      </c>
      <c r="C136" s="26"/>
      <c r="D136" s="24">
        <f>SUM(D137:D144)</f>
        <v>0</v>
      </c>
      <c r="E136" s="24">
        <f>SUM(E137:E144)</f>
        <v>0</v>
      </c>
      <c r="F136" s="24">
        <f t="shared" ref="F136:F156" si="10">+D136+E136</f>
        <v>0</v>
      </c>
      <c r="G136" s="24">
        <f>SUM(G137:G144)</f>
        <v>0</v>
      </c>
      <c r="H136" s="24">
        <f>SUM(H137:H144)</f>
        <v>0</v>
      </c>
      <c r="I136" s="24">
        <f t="shared" si="8"/>
        <v>0</v>
      </c>
    </row>
    <row r="137" spans="2:9" ht="10.5" customHeight="1" x14ac:dyDescent="0.25">
      <c r="B137" s="27"/>
      <c r="C137" s="28" t="s">
        <v>66</v>
      </c>
      <c r="D137" s="29">
        <v>0</v>
      </c>
      <c r="E137" s="29">
        <v>0</v>
      </c>
      <c r="F137" s="29">
        <f t="shared" si="10"/>
        <v>0</v>
      </c>
      <c r="G137" s="29">
        <v>0</v>
      </c>
      <c r="H137" s="29">
        <v>0</v>
      </c>
      <c r="I137" s="29">
        <f t="shared" si="8"/>
        <v>0</v>
      </c>
    </row>
    <row r="138" spans="2:9" ht="10.5" customHeight="1" x14ac:dyDescent="0.25">
      <c r="B138" s="27"/>
      <c r="C138" s="28" t="s">
        <v>67</v>
      </c>
      <c r="D138" s="29">
        <v>0</v>
      </c>
      <c r="E138" s="29">
        <v>0</v>
      </c>
      <c r="F138" s="29">
        <f t="shared" si="10"/>
        <v>0</v>
      </c>
      <c r="G138" s="29">
        <v>0</v>
      </c>
      <c r="H138" s="29">
        <v>0</v>
      </c>
      <c r="I138" s="29">
        <f t="shared" si="8"/>
        <v>0</v>
      </c>
    </row>
    <row r="139" spans="2:9" ht="10.5" customHeight="1" x14ac:dyDescent="0.25">
      <c r="B139" s="27"/>
      <c r="C139" s="28" t="s">
        <v>68</v>
      </c>
      <c r="D139" s="29">
        <v>0</v>
      </c>
      <c r="E139" s="29">
        <v>0</v>
      </c>
      <c r="F139" s="29">
        <f t="shared" si="10"/>
        <v>0</v>
      </c>
      <c r="G139" s="29">
        <v>0</v>
      </c>
      <c r="H139" s="29">
        <v>0</v>
      </c>
      <c r="I139" s="29">
        <f t="shared" si="8"/>
        <v>0</v>
      </c>
    </row>
    <row r="140" spans="2:9" ht="10.5" customHeight="1" x14ac:dyDescent="0.25">
      <c r="B140" s="27"/>
      <c r="C140" s="28" t="s">
        <v>69</v>
      </c>
      <c r="D140" s="29">
        <v>0</v>
      </c>
      <c r="E140" s="29">
        <v>0</v>
      </c>
      <c r="F140" s="29">
        <f t="shared" si="10"/>
        <v>0</v>
      </c>
      <c r="G140" s="29">
        <v>0</v>
      </c>
      <c r="H140" s="29">
        <v>0</v>
      </c>
      <c r="I140" s="29">
        <f t="shared" si="8"/>
        <v>0</v>
      </c>
    </row>
    <row r="141" spans="2:9" ht="10.5" customHeight="1" x14ac:dyDescent="0.25">
      <c r="B141" s="27"/>
      <c r="C141" s="28" t="s">
        <v>70</v>
      </c>
      <c r="D141" s="29">
        <v>0</v>
      </c>
      <c r="E141" s="29">
        <v>0</v>
      </c>
      <c r="F141" s="29">
        <f t="shared" si="10"/>
        <v>0</v>
      </c>
      <c r="G141" s="29">
        <v>0</v>
      </c>
      <c r="H141" s="29">
        <v>0</v>
      </c>
      <c r="I141" s="29">
        <f t="shared" si="8"/>
        <v>0</v>
      </c>
    </row>
    <row r="142" spans="2:9" ht="10.5" customHeight="1" x14ac:dyDescent="0.25">
      <c r="B142" s="27"/>
      <c r="C142" s="28" t="s">
        <v>71</v>
      </c>
      <c r="D142" s="29"/>
      <c r="E142" s="29"/>
      <c r="F142" s="29">
        <f t="shared" si="10"/>
        <v>0</v>
      </c>
      <c r="G142" s="29"/>
      <c r="H142" s="29"/>
      <c r="I142" s="29"/>
    </row>
    <row r="143" spans="2:9" ht="10.5" customHeight="1" x14ac:dyDescent="0.25">
      <c r="B143" s="27"/>
      <c r="C143" s="28" t="s">
        <v>72</v>
      </c>
      <c r="D143" s="29">
        <v>0</v>
      </c>
      <c r="E143" s="29">
        <v>0</v>
      </c>
      <c r="F143" s="29">
        <f t="shared" si="10"/>
        <v>0</v>
      </c>
      <c r="G143" s="29">
        <v>0</v>
      </c>
      <c r="H143" s="29">
        <v>0</v>
      </c>
      <c r="I143" s="29">
        <f t="shared" si="8"/>
        <v>0</v>
      </c>
    </row>
    <row r="144" spans="2:9" ht="10.5" customHeight="1" x14ac:dyDescent="0.25">
      <c r="B144" s="27"/>
      <c r="C144" s="28" t="s">
        <v>73</v>
      </c>
      <c r="D144" s="29">
        <v>0</v>
      </c>
      <c r="E144" s="29">
        <v>0</v>
      </c>
      <c r="F144" s="29">
        <f t="shared" si="10"/>
        <v>0</v>
      </c>
      <c r="G144" s="29">
        <v>0</v>
      </c>
      <c r="H144" s="29">
        <v>0</v>
      </c>
      <c r="I144" s="29">
        <f t="shared" si="8"/>
        <v>0</v>
      </c>
    </row>
    <row r="145" spans="2:9" ht="10.5" customHeight="1" x14ac:dyDescent="0.25">
      <c r="B145" s="25" t="s">
        <v>74</v>
      </c>
      <c r="C145" s="26"/>
      <c r="D145" s="24">
        <f>SUM(D146:D148)</f>
        <v>0</v>
      </c>
      <c r="E145" s="24">
        <f>SUM(E146:E148)</f>
        <v>0</v>
      </c>
      <c r="F145" s="24">
        <f t="shared" si="10"/>
        <v>0</v>
      </c>
      <c r="G145" s="24">
        <f>SUM(G146:G148)</f>
        <v>0</v>
      </c>
      <c r="H145" s="24">
        <f>SUM(H146:H148)</f>
        <v>0</v>
      </c>
      <c r="I145" s="24">
        <f t="shared" si="8"/>
        <v>0</v>
      </c>
    </row>
    <row r="146" spans="2:9" ht="10.5" customHeight="1" x14ac:dyDescent="0.25">
      <c r="B146" s="27"/>
      <c r="C146" s="28" t="s">
        <v>75</v>
      </c>
      <c r="D146" s="29">
        <v>0</v>
      </c>
      <c r="E146" s="29">
        <v>0</v>
      </c>
      <c r="F146" s="29">
        <f t="shared" si="10"/>
        <v>0</v>
      </c>
      <c r="G146" s="29">
        <v>0</v>
      </c>
      <c r="H146" s="29">
        <v>0</v>
      </c>
      <c r="I146" s="29">
        <f t="shared" si="8"/>
        <v>0</v>
      </c>
    </row>
    <row r="147" spans="2:9" ht="10.5" customHeight="1" x14ac:dyDescent="0.25">
      <c r="B147" s="27"/>
      <c r="C147" s="28" t="s">
        <v>76</v>
      </c>
      <c r="D147" s="29">
        <v>0</v>
      </c>
      <c r="E147" s="29">
        <v>0</v>
      </c>
      <c r="F147" s="29">
        <f t="shared" si="10"/>
        <v>0</v>
      </c>
      <c r="G147" s="29">
        <v>0</v>
      </c>
      <c r="H147" s="29">
        <v>0</v>
      </c>
      <c r="I147" s="29">
        <f t="shared" ref="I147:I156" si="11">+F147-G147</f>
        <v>0</v>
      </c>
    </row>
    <row r="148" spans="2:9" ht="10.5" customHeight="1" x14ac:dyDescent="0.25">
      <c r="B148" s="27"/>
      <c r="C148" s="28" t="s">
        <v>77</v>
      </c>
      <c r="D148" s="29">
        <v>0</v>
      </c>
      <c r="E148" s="29">
        <v>0</v>
      </c>
      <c r="F148" s="29">
        <f t="shared" si="10"/>
        <v>0</v>
      </c>
      <c r="G148" s="29">
        <v>0</v>
      </c>
      <c r="H148" s="29">
        <v>0</v>
      </c>
      <c r="I148" s="29">
        <f t="shared" si="11"/>
        <v>0</v>
      </c>
    </row>
    <row r="149" spans="2:9" ht="10.5" customHeight="1" x14ac:dyDescent="0.25">
      <c r="B149" s="25" t="s">
        <v>78</v>
      </c>
      <c r="C149" s="26"/>
      <c r="D149" s="24">
        <f>SUM(D150:D156)</f>
        <v>0</v>
      </c>
      <c r="E149" s="24">
        <f>SUM(E150:E156)</f>
        <v>0</v>
      </c>
      <c r="F149" s="24">
        <f t="shared" si="10"/>
        <v>0</v>
      </c>
      <c r="G149" s="24">
        <f>SUM(G150:G156)</f>
        <v>0</v>
      </c>
      <c r="H149" s="24">
        <f>SUM(H150:H156)</f>
        <v>0</v>
      </c>
      <c r="I149" s="24">
        <f t="shared" si="11"/>
        <v>0</v>
      </c>
    </row>
    <row r="150" spans="2:9" ht="10.5" customHeight="1" x14ac:dyDescent="0.25">
      <c r="B150" s="27"/>
      <c r="C150" s="28" t="s">
        <v>79</v>
      </c>
      <c r="D150" s="29">
        <v>0</v>
      </c>
      <c r="E150" s="29">
        <v>0</v>
      </c>
      <c r="F150" s="29">
        <f t="shared" si="10"/>
        <v>0</v>
      </c>
      <c r="G150" s="29">
        <v>0</v>
      </c>
      <c r="H150" s="29">
        <v>0</v>
      </c>
      <c r="I150" s="29">
        <f t="shared" si="11"/>
        <v>0</v>
      </c>
    </row>
    <row r="151" spans="2:9" ht="10.5" customHeight="1" x14ac:dyDescent="0.25">
      <c r="B151" s="27"/>
      <c r="C151" s="28" t="s">
        <v>80</v>
      </c>
      <c r="D151" s="29">
        <v>0</v>
      </c>
      <c r="E151" s="29">
        <v>0</v>
      </c>
      <c r="F151" s="29">
        <f t="shared" si="10"/>
        <v>0</v>
      </c>
      <c r="G151" s="29">
        <v>0</v>
      </c>
      <c r="H151" s="29">
        <v>0</v>
      </c>
      <c r="I151" s="29">
        <f t="shared" si="11"/>
        <v>0</v>
      </c>
    </row>
    <row r="152" spans="2:9" ht="10.5" customHeight="1" x14ac:dyDescent="0.25">
      <c r="B152" s="27"/>
      <c r="C152" s="28" t="s">
        <v>81</v>
      </c>
      <c r="D152" s="29">
        <v>0</v>
      </c>
      <c r="E152" s="29">
        <v>0</v>
      </c>
      <c r="F152" s="29">
        <f t="shared" si="10"/>
        <v>0</v>
      </c>
      <c r="G152" s="29">
        <v>0</v>
      </c>
      <c r="H152" s="29">
        <v>0</v>
      </c>
      <c r="I152" s="29">
        <f t="shared" si="11"/>
        <v>0</v>
      </c>
    </row>
    <row r="153" spans="2:9" ht="10.5" customHeight="1" x14ac:dyDescent="0.25">
      <c r="B153" s="27"/>
      <c r="C153" s="28" t="s">
        <v>82</v>
      </c>
      <c r="D153" s="29">
        <v>0</v>
      </c>
      <c r="E153" s="29">
        <v>0</v>
      </c>
      <c r="F153" s="29">
        <f t="shared" si="10"/>
        <v>0</v>
      </c>
      <c r="G153" s="29">
        <v>0</v>
      </c>
      <c r="H153" s="29">
        <v>0</v>
      </c>
      <c r="I153" s="29">
        <f t="shared" si="11"/>
        <v>0</v>
      </c>
    </row>
    <row r="154" spans="2:9" ht="10.5" customHeight="1" x14ac:dyDescent="0.25">
      <c r="B154" s="27"/>
      <c r="C154" s="28" t="s">
        <v>83</v>
      </c>
      <c r="D154" s="29">
        <v>0</v>
      </c>
      <c r="E154" s="29">
        <v>0</v>
      </c>
      <c r="F154" s="29">
        <f t="shared" si="10"/>
        <v>0</v>
      </c>
      <c r="G154" s="29">
        <v>0</v>
      </c>
      <c r="H154" s="29">
        <v>0</v>
      </c>
      <c r="I154" s="29">
        <f t="shared" si="11"/>
        <v>0</v>
      </c>
    </row>
    <row r="155" spans="2:9" ht="10.5" customHeight="1" x14ac:dyDescent="0.25">
      <c r="B155" s="27"/>
      <c r="C155" s="28" t="s">
        <v>84</v>
      </c>
      <c r="D155" s="29">
        <v>0</v>
      </c>
      <c r="E155" s="29">
        <v>0</v>
      </c>
      <c r="F155" s="29">
        <f t="shared" si="10"/>
        <v>0</v>
      </c>
      <c r="G155" s="29">
        <v>0</v>
      </c>
      <c r="H155" s="29">
        <v>0</v>
      </c>
      <c r="I155" s="29">
        <f t="shared" si="11"/>
        <v>0</v>
      </c>
    </row>
    <row r="156" spans="2:9" ht="10.5" customHeight="1" x14ac:dyDescent="0.25">
      <c r="B156" s="27"/>
      <c r="C156" s="28" t="s">
        <v>85</v>
      </c>
      <c r="D156" s="29">
        <v>0</v>
      </c>
      <c r="E156" s="29">
        <v>0</v>
      </c>
      <c r="F156" s="29">
        <f t="shared" si="10"/>
        <v>0</v>
      </c>
      <c r="G156" s="29">
        <v>0</v>
      </c>
      <c r="H156" s="29">
        <v>0</v>
      </c>
      <c r="I156" s="29">
        <f t="shared" si="11"/>
        <v>0</v>
      </c>
    </row>
    <row r="157" spans="2:9" ht="10.5" customHeight="1" x14ac:dyDescent="0.25">
      <c r="B157" s="27"/>
      <c r="C157" s="28"/>
      <c r="D157" s="29"/>
      <c r="E157" s="29"/>
      <c r="F157" s="29"/>
      <c r="G157" s="29"/>
      <c r="H157" s="29"/>
      <c r="I157" s="35"/>
    </row>
    <row r="158" spans="2:9" ht="10.5" customHeight="1" x14ac:dyDescent="0.25">
      <c r="B158" s="25" t="s">
        <v>87</v>
      </c>
      <c r="C158" s="26"/>
      <c r="D158" s="24">
        <f>+D8+D83</f>
        <v>2059977361</v>
      </c>
      <c r="E158" s="24">
        <f t="shared" ref="E158:I158" si="12">+E8+E83</f>
        <v>794320581</v>
      </c>
      <c r="F158" s="24">
        <f t="shared" si="12"/>
        <v>2854297942</v>
      </c>
      <c r="G158" s="24">
        <f t="shared" si="12"/>
        <v>1274903654</v>
      </c>
      <c r="H158" s="24">
        <f t="shared" si="12"/>
        <v>1274903654</v>
      </c>
      <c r="I158" s="24">
        <f t="shared" si="12"/>
        <v>1579394288</v>
      </c>
    </row>
    <row r="159" spans="2:9" ht="10.5" customHeight="1" thickBot="1" x14ac:dyDescent="0.3">
      <c r="B159" s="36"/>
      <c r="C159" s="37"/>
      <c r="D159" s="38"/>
      <c r="E159" s="38"/>
      <c r="F159" s="38"/>
      <c r="G159" s="38"/>
      <c r="H159" s="38"/>
      <c r="I159" s="38"/>
    </row>
  </sheetData>
  <mergeCells count="29">
    <mergeCell ref="B145:C145"/>
    <mergeCell ref="B149:C149"/>
    <mergeCell ref="B158:C158"/>
    <mergeCell ref="B92:C92"/>
    <mergeCell ref="B102:C102"/>
    <mergeCell ref="B112:C112"/>
    <mergeCell ref="B122:C122"/>
    <mergeCell ref="B132:C132"/>
    <mergeCell ref="B136:C136"/>
    <mergeCell ref="B57:C57"/>
    <mergeCell ref="B61:C61"/>
    <mergeCell ref="B70:C70"/>
    <mergeCell ref="B74:C74"/>
    <mergeCell ref="B83:C83"/>
    <mergeCell ref="B84:C84"/>
    <mergeCell ref="B8:C8"/>
    <mergeCell ref="B9:C9"/>
    <mergeCell ref="B17:C17"/>
    <mergeCell ref="B27:C27"/>
    <mergeCell ref="B37:C37"/>
    <mergeCell ref="B47:C47"/>
    <mergeCell ref="B1:I1"/>
    <mergeCell ref="B2:I2"/>
    <mergeCell ref="B3:I3"/>
    <mergeCell ref="B4:I4"/>
    <mergeCell ref="B5:I5"/>
    <mergeCell ref="B6:C7"/>
    <mergeCell ref="D6:H6"/>
    <mergeCell ref="I6:I7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  <headerFooter>
    <oddHeader>&amp;R&amp;P de &amp;N</oddHead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1 -F6A (2)</vt:lpstr>
      <vt:lpstr>'ANEXO 1 -F6A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2021-06-25T00:10:42Z</dcterms:created>
  <dcterms:modified xsi:type="dcterms:W3CDTF">2021-06-25T00:11:43Z</dcterms:modified>
</cp:coreProperties>
</file>