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8_{008C7104-1B73-4B77-82EC-C3D4F50F6042}" xr6:coauthVersionLast="36" xr6:coauthVersionMax="36" xr10:uidLastSave="{00000000-0000-0000-0000-000000000000}"/>
  <bookViews>
    <workbookView xWindow="0" yWindow="0" windowWidth="28800" windowHeight="12225" xr2:uid="{D1D4AA9E-B4E7-4444-82B3-2B6F3A597EE9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45" i="1" s="1"/>
  <c r="C60" i="1" s="1"/>
  <c r="F86" i="1" s="1"/>
  <c r="D8" i="1"/>
  <c r="D45" i="1" s="1"/>
  <c r="D60" i="1" s="1"/>
  <c r="F8" i="1"/>
  <c r="G8" i="1"/>
  <c r="C16" i="1"/>
  <c r="D16" i="1"/>
  <c r="F18" i="1"/>
  <c r="G18" i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G37" i="1"/>
  <c r="C40" i="1"/>
  <c r="D40" i="1"/>
  <c r="F41" i="1"/>
  <c r="F45" i="1" s="1"/>
  <c r="G41" i="1"/>
  <c r="G45" i="1" s="1"/>
  <c r="F55" i="1"/>
  <c r="F57" i="1" s="1"/>
  <c r="G55" i="1"/>
  <c r="C58" i="1"/>
  <c r="D58" i="1"/>
  <c r="F61" i="1"/>
  <c r="G61" i="1"/>
  <c r="F66" i="1"/>
  <c r="G66" i="1"/>
  <c r="F73" i="1"/>
  <c r="F77" i="1" s="1"/>
  <c r="F79" i="1" s="1"/>
  <c r="G73" i="1"/>
  <c r="G77" i="1" s="1"/>
  <c r="G57" i="1" l="1"/>
  <c r="G79" i="1" s="1"/>
  <c r="G86" i="1" s="1"/>
</calcChain>
</file>

<file path=xl/sharedStrings.xml><?xml version="1.0" encoding="utf-8"?>
<sst xmlns="http://schemas.openxmlformats.org/spreadsheetml/2006/main" count="127" uniqueCount="125">
  <si>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</si>
  <si>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</si>
  <si>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</si>
  <si>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</si>
  <si>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</si>
  <si>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</si>
  <si>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</si>
  <si>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</si>
  <si>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</si>
  <si>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</si>
  <si>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</si>
  <si>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</si>
  <si>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</si>
  <si>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</si>
  <si>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</si>
  <si>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</si>
  <si>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</si>
  <si>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</si>
  <si>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</si>
  <si>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</si>
  <si>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</si>
  <si>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</si>
  <si>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</si>
  <si>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</si>
  <si>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</si>
  <si>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</si>
  <si>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</si>
  <si>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</si>
  <si>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</si>
  <si>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</si>
  <si>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</si>
  <si>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</si>
  <si>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</si>
  <si>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</si>
  <si>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</si>
  <si>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</si>
  <si>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</si>
  <si>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</si>
  <si>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</si>
  <si>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</si>
  <si>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</si>
  <si>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</si>
  <si>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</si>
  <si>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</si>
  <si>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</si>
  <si>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</si>
  <si>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</si>
  <si>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</si>
  <si>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</si>
  <si>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</si>
  <si>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</si>
  <si>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</si>
  <si>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</si>
  <si>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</si>
  <si>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</si>
  <si>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</si>
  <si>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</si>
  <si>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</si>
  <si>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</si>
  <si>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</si>
  <si>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</si>
  <si>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</si>
  <si>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</si>
  <si>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</si>
  <si>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</si>
  <si>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</si>
  <si>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</si>
  <si>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</si>
  <si>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</si>
  <si>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</si>
  <si>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</si>
  <si>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</si>
  <si>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</si>
  <si>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</si>
  <si>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</si>
  <si>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</si>
  <si>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</si>
  <si>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</si>
  <si>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</si>
  <si>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</si>
  <si>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</si>
  <si>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</si>
  <si>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</si>
  <si>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</si>
  <si>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</si>
  <si>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</si>
  <si>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</si>
  <si>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</si>
  <si>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</si>
  <si>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</si>
  <si>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</si>
  <si>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</si>
  <si>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</si>
  <si>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</si>
  <si>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</si>
  <si>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</si>
  <si>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</si>
  <si>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</si>
  <si>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</si>
  <si>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</si>
  <si>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</si>
  <si>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</si>
  <si>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</si>
  <si>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</si>
  <si>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</si>
  <si>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</si>
  <si>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</si>
  <si>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</si>
  <si>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</si>
  <si>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</si>
  <si>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</si>
  <si>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</si>
  <si>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</si>
  <si>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</si>
  <si>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</si>
  <si>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</si>
  <si>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</si>
  <si>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2019 ( e )</t>
  </si>
  <si>
    <t>2020 (d)</t>
  </si>
  <si>
    <t>Concepto (c)</t>
  </si>
  <si>
    <t>Concepto ( c )</t>
  </si>
  <si>
    <t>(PESOS)</t>
  </si>
  <si>
    <t>Al 30 de junio de 2020 y al 31 de diciembre de 2019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</si>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</sst>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531A-6B5E-4EB8-AC63-E211BB3A71EB}">
  <sheetPr>
    <pageSetUpPr fitToPage="1"/>
  </sheetPr>
  <dimension ref="B1:I86"/>
  <sheetViews>
    <sheetView showGridLines="0" tabSelected="1" view="pageBreakPreview" zoomScale="190" zoomScaleNormal="175" zoomScaleSheetLayoutView="190" workbookViewId="0">
      <selection activeCell="B1" sqref="B1:G1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32" t="s">
        <v>124</v>
      </c>
      <c r="C1" s="31"/>
      <c r="D1" s="31"/>
      <c r="E1" s="31"/>
      <c r="F1" s="31"/>
      <c r="G1" s="30"/>
    </row>
    <row r="2" spans="2:7" ht="12" customHeight="1" x14ac:dyDescent="0.25">
      <c r="B2" s="29" t="s">
        <v>123</v>
      </c>
      <c r="C2" s="28"/>
      <c r="D2" s="28"/>
      <c r="E2" s="28"/>
      <c r="F2" s="28"/>
      <c r="G2" s="27"/>
    </row>
    <row r="3" spans="2:7" ht="12" customHeight="1" x14ac:dyDescent="0.25">
      <c r="B3" s="29" t="s">
        <v>122</v>
      </c>
      <c r="C3" s="28"/>
      <c r="D3" s="28"/>
      <c r="E3" s="28"/>
      <c r="F3" s="28"/>
      <c r="G3" s="27"/>
    </row>
    <row r="4" spans="2:7" ht="12" customHeight="1" thickBot="1" x14ac:dyDescent="0.3">
      <c r="B4" s="26" t="s">
        <v>121</v>
      </c>
      <c r="C4" s="25"/>
      <c r="D4" s="25"/>
      <c r="E4" s="25"/>
      <c r="F4" s="25"/>
      <c r="G4" s="24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700340976</v>
      </c>
      <c r="D8" s="8">
        <f>SUM(D9:D15)</f>
        <v>579664035</v>
      </c>
      <c r="E8" s="5" t="s">
        <v>111</v>
      </c>
      <c r="F8" s="8">
        <f>SUM(F9:F17)</f>
        <v>105399659</v>
      </c>
      <c r="G8" s="8">
        <f>SUM(G9:G17)</f>
        <v>422760049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2799410</v>
      </c>
      <c r="G9" s="6">
        <v>74258225</v>
      </c>
    </row>
    <row r="10" spans="2:7" ht="11.25" customHeight="1" x14ac:dyDescent="0.25">
      <c r="B10" s="7" t="s">
        <v>108</v>
      </c>
      <c r="C10" s="6">
        <v>700340976</v>
      </c>
      <c r="D10" s="6">
        <v>579664035</v>
      </c>
      <c r="E10" s="5" t="s">
        <v>107</v>
      </c>
      <c r="F10" s="6">
        <v>8776024</v>
      </c>
      <c r="G10" s="6">
        <v>254505846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0</v>
      </c>
      <c r="G11" s="6">
        <v>0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0</v>
      </c>
      <c r="G13" s="6">
        <v>409672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72010544</v>
      </c>
      <c r="G15" s="6">
        <v>76245649</v>
      </c>
    </row>
    <row r="16" spans="2:7" ht="11.25" customHeight="1" x14ac:dyDescent="0.25">
      <c r="B16" s="19" t="s">
        <v>96</v>
      </c>
      <c r="C16" s="8">
        <f>SUM(C17:C23)</f>
        <v>36159719</v>
      </c>
      <c r="D16" s="8">
        <f>SUM(D17:D23)</f>
        <v>8821624</v>
      </c>
      <c r="E16" s="5" t="s">
        <v>95</v>
      </c>
      <c r="F16" s="6">
        <v>181171</v>
      </c>
      <c r="G16" s="6">
        <v>181171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21632510</v>
      </c>
      <c r="G17" s="6">
        <v>17159486</v>
      </c>
    </row>
    <row r="18" spans="2:7" ht="11.25" customHeight="1" x14ac:dyDescent="0.25">
      <c r="B18" s="7" t="s">
        <v>92</v>
      </c>
      <c r="C18" s="6">
        <v>31278162</v>
      </c>
      <c r="D18" s="6">
        <v>5141107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3653025</v>
      </c>
      <c r="D19" s="6">
        <v>2789408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473223</v>
      </c>
      <c r="D21" s="6">
        <v>112679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755309</v>
      </c>
      <c r="D23" s="6">
        <v>778430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6075956</v>
      </c>
      <c r="G37" s="8">
        <f>SUM(G38:G40)</f>
        <v>20030981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6075956</v>
      </c>
      <c r="G40" s="6">
        <v>20030981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4634286</v>
      </c>
      <c r="G41" s="8">
        <f>SUM(G42:G44)</f>
        <v>4569411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3815128</v>
      </c>
      <c r="G42" s="6">
        <v>3788627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819158</v>
      </c>
      <c r="G44" s="6">
        <v>780784</v>
      </c>
    </row>
    <row r="45" spans="2:7" ht="11.25" customHeight="1" x14ac:dyDescent="0.25">
      <c r="B45" s="18" t="s">
        <v>38</v>
      </c>
      <c r="C45" s="16">
        <f>+C8+C16+C24+C30+C36+C37+C40</f>
        <v>736500695</v>
      </c>
      <c r="D45" s="16">
        <f>+D8+D16+D24+D30+D36+D37+D40</f>
        <v>588485659</v>
      </c>
      <c r="E45" s="17" t="s">
        <v>37</v>
      </c>
      <c r="F45" s="16">
        <f>+F41+F37+F30+F26+F25+F22+F18+F8</f>
        <v>116109901</v>
      </c>
      <c r="G45" s="16">
        <f>+G41+G37+G30+G26+G25+G22+G18+G8</f>
        <v>447360441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2527595217</v>
      </c>
      <c r="D50" s="6">
        <v>2472561830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782370127</v>
      </c>
      <c r="D51" s="6">
        <v>768302517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240061</v>
      </c>
      <c r="D52" s="6">
        <v>240061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116109901</v>
      </c>
      <c r="G57" s="8">
        <f>+G55+G45</f>
        <v>447360441</v>
      </c>
    </row>
    <row r="58" spans="2:7" ht="11.25" customHeight="1" x14ac:dyDescent="0.25">
      <c r="B58" s="10" t="s">
        <v>17</v>
      </c>
      <c r="C58" s="8">
        <f>SUM(C48:C57)</f>
        <v>3310205405</v>
      </c>
      <c r="D58" s="8">
        <f>SUM(D48:D57)</f>
        <v>3241104408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4046706100</v>
      </c>
      <c r="D60" s="8">
        <f>+D45+D58</f>
        <v>3829590067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3930596199</v>
      </c>
      <c r="G66" s="8">
        <f>SUM(G67:G71)</f>
        <v>3382229626</v>
      </c>
    </row>
    <row r="67" spans="2:9" ht="11.25" customHeight="1" x14ac:dyDescent="0.25">
      <c r="B67" s="7"/>
      <c r="C67" s="6"/>
      <c r="D67" s="6"/>
      <c r="E67" s="5" t="s">
        <v>9</v>
      </c>
      <c r="F67" s="6">
        <v>640893847</v>
      </c>
      <c r="G67" s="6">
        <v>240682102</v>
      </c>
    </row>
    <row r="68" spans="2:9" ht="11.25" customHeight="1" x14ac:dyDescent="0.25">
      <c r="B68" s="7"/>
      <c r="C68" s="6"/>
      <c r="D68" s="6"/>
      <c r="E68" s="5" t="s">
        <v>8</v>
      </c>
      <c r="F68" s="6">
        <v>751436967</v>
      </c>
      <c r="G68" s="6">
        <v>603282139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3930596199</v>
      </c>
      <c r="G77" s="8">
        <f>+G73+G66+G61</f>
        <v>3382229626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4046706100</v>
      </c>
      <c r="G79" s="8">
        <f>+G77+G57</f>
        <v>3829590067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2021-06-25T00:05:42Z</dcterms:created>
  <dcterms:modified xsi:type="dcterms:W3CDTF">2021-06-25T00:06:16Z</dcterms:modified>
</cp:coreProperties>
</file>