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C06880CF-0729-4312-815B-10A843AB393A}" xr6:coauthVersionLast="36" xr6:coauthVersionMax="36" xr10:uidLastSave="{00000000-0000-0000-0000-000000000000}"/>
  <bookViews>
    <workbookView xWindow="0" yWindow="0" windowWidth="28800" windowHeight="12105" xr2:uid="{CE6D4D6C-1A9E-43CB-8701-E2EE8FBF5961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C16" i="1"/>
  <c r="C45" i="1" s="1"/>
  <c r="C60" i="1" s="1"/>
  <c r="D16" i="1"/>
  <c r="D45" i="1" s="1"/>
  <c r="D60" i="1" s="1"/>
  <c r="G86" i="1" s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F45" i="1"/>
  <c r="F57" i="1" s="1"/>
  <c r="G45" i="1"/>
  <c r="G57" i="1" s="1"/>
  <c r="F55" i="1"/>
  <c r="G55" i="1"/>
  <c r="C58" i="1"/>
  <c r="D58" i="1"/>
  <c r="F61" i="1"/>
  <c r="G61" i="1"/>
  <c r="F66" i="1"/>
  <c r="F77" i="1" s="1"/>
  <c r="F79" i="1" s="1"/>
  <c r="G66" i="1"/>
  <c r="G77" i="1" s="1"/>
  <c r="G79" i="1" s="1"/>
  <c r="F73" i="1"/>
  <c r="G73" i="1"/>
  <c r="F86" i="1" l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<sst xmlns="http://schemas.openxmlformats.org/spreadsheetml/2006/main" count="127" uniqueCount="125">
  <si>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</si>
  <si>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</si>
  <si>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</si>
  <si>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</si>
  <si>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</si>
  <si>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</si>
  <si>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</si>
  <si>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</si>
  <si>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</si>
  <si>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</si>
  <si>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</si>
  <si>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</si>
  <si>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</si>
  <si>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</si>
  <si>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</si>
  <si>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</si>
  <si>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</si>
  <si>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</si>
  <si>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</si>
  <si>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</si>
  <si>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</si>
  <si>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</si>
  <si>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</si>
  <si>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</si>
  <si>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</si>
  <si>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</si>
  <si>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</si>
  <si>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</si>
  <si>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</si>
  <si>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</si>
  <si>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</si>
  <si>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</si>
  <si>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</si>
  <si>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</si>
  <si>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</si>
  <si>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</si>
  <si>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</si>
  <si>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</si>
  <si>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</si>
  <si>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</si>
  <si>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</si>
  <si>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</si>
  <si>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</si>
  <si>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</si>
  <si>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</si>
  <si>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</si>
  <si>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</si>
  <si>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</si>
  <si>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</si>
  <si>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</si>
  <si>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</si>
  <si>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</si>
  <si>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</si>
  <si>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</si>
  <si>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</si>
  <si>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</si>
  <si>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</si>
  <si>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</si>
  <si>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</si>
  <si>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</si>
  <si>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</si>
  <si>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</si>
  <si>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</si>
  <si>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</si>
  <si>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</si>
  <si>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</si>
  <si>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</si>
  <si>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</si>
  <si>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</si>
  <si>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</si>
  <si>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</si>
  <si>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</si>
  <si>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</si>
  <si>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</si>
  <si>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</si>
  <si>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</si>
  <si>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</si>
  <si>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</si>
  <si>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</si>
  <si>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</si>
  <si>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</si>
  <si>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</si>
  <si>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</si>
  <si>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</si>
  <si>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</si>
  <si>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</si>
  <si>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</si>
  <si>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</si>
  <si>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</si>
  <si>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</si>
  <si>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</si>
  <si>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</si>
  <si>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</si>
  <si>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</si>
  <si>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</si>
  <si>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</si>
  <si>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</si>
  <si>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</si>
  <si>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</si>
  <si>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</si>
  <si>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</si>
  <si>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</si>
  <si>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</si>
  <si>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</si>
  <si>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</si>
  <si>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</si>
  <si>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</si>
  <si>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</si>
  <si>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</si>
  <si>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</si>
  <si>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</si>
  <si>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</si>
  <si>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</si>
  <si>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</si>
  <si>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</si>
  <si>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</si>
  <si>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</si>
  <si>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 e )</t>
  </si>
  <si>
    <t>2024 (d)</t>
  </si>
  <si>
    <t>Concepto (c)</t>
  </si>
  <si>
    <t>Concepto ( c )</t>
  </si>
  <si>
    <t>(PESOS)</t>
  </si>
  <si>
    <t>Al 31 de marzo de 2024 y al 31 de diciembre de 2023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</si>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</sst>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BFAC-5336-4746-915C-CB031CE773F2}">
  <sheetPr>
    <pageSetUpPr fitToPage="1"/>
  </sheetPr>
  <dimension ref="B1:I86"/>
  <sheetViews>
    <sheetView showGridLines="0" tabSelected="1" zoomScale="210" zoomScaleNormal="210" zoomScaleSheetLayoutView="190" workbookViewId="0">
      <selection activeCell="F69" sqref="F6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488425678</v>
      </c>
      <c r="D8" s="8">
        <f>SUM(D9:D15)</f>
        <v>903365511</v>
      </c>
      <c r="E8" s="5" t="s">
        <v>111</v>
      </c>
      <c r="F8" s="8">
        <f>SUM(F9:F17)</f>
        <v>88072315</v>
      </c>
      <c r="G8" s="8">
        <f>SUM(G9:G17)</f>
        <v>642716098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4152993</v>
      </c>
      <c r="G9" s="6">
        <v>75121391</v>
      </c>
    </row>
    <row r="10" spans="2:7" ht="11.25" customHeight="1" x14ac:dyDescent="0.25">
      <c r="B10" s="7" t="s">
        <v>108</v>
      </c>
      <c r="C10" s="6">
        <v>488425678</v>
      </c>
      <c r="D10" s="6">
        <v>903365511</v>
      </c>
      <c r="E10" s="5" t="s">
        <v>107</v>
      </c>
      <c r="F10" s="6">
        <v>16099678</v>
      </c>
      <c r="G10" s="6">
        <v>477933117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316983</v>
      </c>
      <c r="G11" s="6">
        <v>316984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2300</v>
      </c>
      <c r="G13" s="6">
        <v>219462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67497794</v>
      </c>
      <c r="G15" s="6">
        <v>89122577</v>
      </c>
    </row>
    <row r="16" spans="2:7" ht="11.25" customHeight="1" x14ac:dyDescent="0.25">
      <c r="B16" s="19" t="s">
        <v>96</v>
      </c>
      <c r="C16" s="8">
        <f>SUM(C17:C23)</f>
        <v>118724837</v>
      </c>
      <c r="D16" s="8">
        <f>SUM(D17:D23)</f>
        <v>7849815</v>
      </c>
      <c r="E16" s="5" t="s">
        <v>95</v>
      </c>
      <c r="F16" s="6">
        <v>0</v>
      </c>
      <c r="G16" s="6">
        <v>0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2567</v>
      </c>
      <c r="G17" s="6">
        <v>2567</v>
      </c>
    </row>
    <row r="18" spans="2:7" ht="11.25" customHeight="1" x14ac:dyDescent="0.25">
      <c r="B18" s="7" t="s">
        <v>92</v>
      </c>
      <c r="C18" s="6">
        <v>300</v>
      </c>
      <c r="D18" s="6">
        <v>300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3685517</v>
      </c>
      <c r="D19" s="6">
        <v>3288219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580946</v>
      </c>
      <c r="D21" s="6">
        <v>304317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114458074</v>
      </c>
      <c r="D23" s="6">
        <v>4256979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35926</v>
      </c>
      <c r="G37" s="8">
        <f>SUM(G38:G40)</f>
        <v>81603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35926</v>
      </c>
      <c r="G40" s="6">
        <v>81603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3844893</v>
      </c>
      <c r="G41" s="8">
        <f>SUM(G42:G44)</f>
        <v>3713452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3678631</v>
      </c>
      <c r="G42" s="6">
        <v>3678631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166262</v>
      </c>
      <c r="G44" s="6">
        <v>34821</v>
      </c>
    </row>
    <row r="45" spans="2:7" ht="11.25" customHeight="1" x14ac:dyDescent="0.25">
      <c r="B45" s="18" t="s">
        <v>38</v>
      </c>
      <c r="C45" s="16">
        <f>+C8+C16+C24+C30+C36+C37+C40</f>
        <v>607150515</v>
      </c>
      <c r="D45" s="16">
        <f>+D8+D16+D24+D30+D36+D37+D40</f>
        <v>911215326</v>
      </c>
      <c r="E45" s="17" t="s">
        <v>37</v>
      </c>
      <c r="F45" s="16">
        <f>+F41+F37+F30+F26+F25+F22+F18+F8</f>
        <v>91953134</v>
      </c>
      <c r="G45" s="16">
        <f>+G41+G37+G30+G26+G25+G22+G18+G8</f>
        <v>646511153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2649704638</v>
      </c>
      <c r="D50" s="6">
        <v>2649704638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1140104792</v>
      </c>
      <c r="D51" s="6">
        <v>1140104792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957192</v>
      </c>
      <c r="D52" s="6">
        <v>957192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91953134</v>
      </c>
      <c r="G57" s="8">
        <f>+G55+G45</f>
        <v>646511153</v>
      </c>
    </row>
    <row r="58" spans="2:7" ht="11.25" customHeight="1" x14ac:dyDescent="0.25">
      <c r="B58" s="10" t="s">
        <v>17</v>
      </c>
      <c r="C58" s="8">
        <f>SUM(C48:C57)</f>
        <v>3790766622</v>
      </c>
      <c r="D58" s="8">
        <f>SUM(D48:D57)</f>
        <v>3790766622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4397917137</v>
      </c>
      <c r="D60" s="8">
        <f>+D45+D58</f>
        <v>4701981948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4305964003</v>
      </c>
      <c r="G66" s="8">
        <f>SUM(G67:G71)</f>
        <v>4055470795</v>
      </c>
    </row>
    <row r="67" spans="2:9" ht="11.25" customHeight="1" x14ac:dyDescent="0.25">
      <c r="B67" s="7"/>
      <c r="C67" s="6"/>
      <c r="D67" s="6"/>
      <c r="E67" s="5" t="s">
        <v>9</v>
      </c>
      <c r="F67" s="6">
        <v>346373576</v>
      </c>
      <c r="G67" s="6">
        <v>337712359</v>
      </c>
    </row>
    <row r="68" spans="2:9" ht="11.25" customHeight="1" x14ac:dyDescent="0.25">
      <c r="B68" s="7"/>
      <c r="C68" s="6"/>
      <c r="D68" s="6"/>
      <c r="E68" s="5" t="s">
        <v>8</v>
      </c>
      <c r="F68" s="6">
        <v>1421325042</v>
      </c>
      <c r="G68" s="6">
        <v>1179493051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4305964003</v>
      </c>
      <c r="G77" s="8">
        <f>+G73+G66+G61</f>
        <v>4055470795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4397917137</v>
      </c>
      <c r="G79" s="8">
        <f>+G77+G57</f>
        <v>4701981948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2024-04-18T17:38:11Z</dcterms:created>
  <dcterms:modified xsi:type="dcterms:W3CDTF">2024-04-18T17:38:49Z</dcterms:modified>
</cp:coreProperties>
</file>