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240 G6\OneDrive\Documentos\2024-JM\1-Proyectos\23 4T CP Octubre - Diciembre\03 Transparencia 2T 23\LDF_Art_4\"/>
    </mc:Choice>
  </mc:AlternateContent>
  <bookViews>
    <workbookView xWindow="0" yWindow="0" windowWidth="28800" windowHeight="11835"/>
  </bookViews>
  <sheets>
    <sheet name="ANEXO 1 -F6A (2)" sheetId="1" r:id="rId1"/>
  </sheets>
  <definedNames>
    <definedName name="_xlnm.Print_Area" localSheetId="0">'ANEXO 1 -F6A (2)'!$A$1:$I$159</definedName>
    <definedName name="_xlnm.Print_Titles" localSheetId="0">'ANEXO 1 -F6A (2)'!$1:$7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G9" i="1"/>
  <c r="G8" i="1" s="1"/>
  <c r="H9" i="1"/>
  <c r="F10" i="1"/>
  <c r="I10" i="1"/>
  <c r="F11" i="1"/>
  <c r="I11" i="1" s="1"/>
  <c r="F12" i="1"/>
  <c r="I12" i="1"/>
  <c r="F13" i="1"/>
  <c r="I13" i="1" s="1"/>
  <c r="F14" i="1"/>
  <c r="I14" i="1"/>
  <c r="F15" i="1"/>
  <c r="I15" i="1" s="1"/>
  <c r="F16" i="1"/>
  <c r="I16" i="1"/>
  <c r="D17" i="1"/>
  <c r="E17" i="1"/>
  <c r="G17" i="1"/>
  <c r="H17" i="1"/>
  <c r="F18" i="1"/>
  <c r="F19" i="1"/>
  <c r="I19" i="1"/>
  <c r="F20" i="1"/>
  <c r="I20" i="1" s="1"/>
  <c r="F21" i="1"/>
  <c r="I21" i="1"/>
  <c r="F22" i="1"/>
  <c r="I22" i="1" s="1"/>
  <c r="F23" i="1"/>
  <c r="I23" i="1"/>
  <c r="F24" i="1"/>
  <c r="I24" i="1" s="1"/>
  <c r="F25" i="1"/>
  <c r="I25" i="1"/>
  <c r="F26" i="1"/>
  <c r="I26" i="1" s="1"/>
  <c r="D27" i="1"/>
  <c r="E27" i="1"/>
  <c r="G27" i="1"/>
  <c r="H27" i="1"/>
  <c r="F28" i="1"/>
  <c r="I28" i="1"/>
  <c r="F29" i="1"/>
  <c r="I29" i="1" s="1"/>
  <c r="F30" i="1"/>
  <c r="I30" i="1"/>
  <c r="F31" i="1"/>
  <c r="I31" i="1" s="1"/>
  <c r="F32" i="1"/>
  <c r="I32" i="1"/>
  <c r="F33" i="1"/>
  <c r="I33" i="1" s="1"/>
  <c r="F34" i="1"/>
  <c r="I34" i="1"/>
  <c r="F35" i="1"/>
  <c r="I35" i="1" s="1"/>
  <c r="F36" i="1"/>
  <c r="I36" i="1"/>
  <c r="D37" i="1"/>
  <c r="E37" i="1"/>
  <c r="G37" i="1"/>
  <c r="H37" i="1"/>
  <c r="F38" i="1"/>
  <c r="F39" i="1"/>
  <c r="I39" i="1"/>
  <c r="F40" i="1"/>
  <c r="I40" i="1" s="1"/>
  <c r="F41" i="1"/>
  <c r="I41" i="1"/>
  <c r="F42" i="1"/>
  <c r="I42" i="1" s="1"/>
  <c r="F43" i="1"/>
  <c r="I43" i="1"/>
  <c r="F44" i="1"/>
  <c r="I44" i="1" s="1"/>
  <c r="F45" i="1"/>
  <c r="I45" i="1"/>
  <c r="F46" i="1"/>
  <c r="I46" i="1" s="1"/>
  <c r="D47" i="1"/>
  <c r="E47" i="1"/>
  <c r="G47" i="1"/>
  <c r="H47" i="1"/>
  <c r="F48" i="1"/>
  <c r="I48" i="1"/>
  <c r="F49" i="1"/>
  <c r="I49" i="1" s="1"/>
  <c r="F50" i="1"/>
  <c r="I50" i="1"/>
  <c r="F51" i="1"/>
  <c r="I51" i="1" s="1"/>
  <c r="F52" i="1"/>
  <c r="I52" i="1"/>
  <c r="F53" i="1"/>
  <c r="I53" i="1" s="1"/>
  <c r="F54" i="1"/>
  <c r="I54" i="1"/>
  <c r="F55" i="1"/>
  <c r="I55" i="1" s="1"/>
  <c r="F56" i="1"/>
  <c r="I56" i="1"/>
  <c r="D57" i="1"/>
  <c r="E57" i="1"/>
  <c r="G57" i="1"/>
  <c r="H57" i="1"/>
  <c r="F58" i="1"/>
  <c r="F59" i="1"/>
  <c r="I59" i="1"/>
  <c r="F60" i="1"/>
  <c r="I60" i="1" s="1"/>
  <c r="D61" i="1"/>
  <c r="E61" i="1"/>
  <c r="G61" i="1"/>
  <c r="H61" i="1"/>
  <c r="F62" i="1"/>
  <c r="F63" i="1"/>
  <c r="F64" i="1"/>
  <c r="F65" i="1"/>
  <c r="F66" i="1"/>
  <c r="F67" i="1"/>
  <c r="F68" i="1"/>
  <c r="F69" i="1"/>
  <c r="I69" i="1" s="1"/>
  <c r="D70" i="1"/>
  <c r="E70" i="1"/>
  <c r="F70" i="1"/>
  <c r="I70" i="1" s="1"/>
  <c r="G70" i="1"/>
  <c r="H70" i="1"/>
  <c r="F71" i="1"/>
  <c r="I71" i="1" s="1"/>
  <c r="F72" i="1"/>
  <c r="I72" i="1" s="1"/>
  <c r="F73" i="1"/>
  <c r="I73" i="1" s="1"/>
  <c r="D74" i="1"/>
  <c r="E74" i="1"/>
  <c r="F74" i="1"/>
  <c r="I74" i="1" s="1"/>
  <c r="G74" i="1"/>
  <c r="H74" i="1"/>
  <c r="F75" i="1"/>
  <c r="I75" i="1" s="1"/>
  <c r="F76" i="1"/>
  <c r="I76" i="1" s="1"/>
  <c r="F77" i="1"/>
  <c r="I77" i="1" s="1"/>
  <c r="F78" i="1"/>
  <c r="I78" i="1" s="1"/>
  <c r="F79" i="1"/>
  <c r="I79" i="1" s="1"/>
  <c r="F80" i="1"/>
  <c r="I80" i="1" s="1"/>
  <c r="F81" i="1"/>
  <c r="I81" i="1" s="1"/>
  <c r="D84" i="1"/>
  <c r="E84" i="1"/>
  <c r="G84" i="1"/>
  <c r="H84" i="1"/>
  <c r="F85" i="1"/>
  <c r="F86" i="1"/>
  <c r="I86" i="1" s="1"/>
  <c r="F87" i="1"/>
  <c r="I87" i="1" s="1"/>
  <c r="F88" i="1"/>
  <c r="I88" i="1" s="1"/>
  <c r="F89" i="1"/>
  <c r="I89" i="1" s="1"/>
  <c r="F90" i="1"/>
  <c r="I90" i="1" s="1"/>
  <c r="F91" i="1"/>
  <c r="I91" i="1" s="1"/>
  <c r="D92" i="1"/>
  <c r="E92" i="1"/>
  <c r="G92" i="1"/>
  <c r="H92" i="1"/>
  <c r="F93" i="1"/>
  <c r="F94" i="1"/>
  <c r="I94" i="1" s="1"/>
  <c r="F95" i="1"/>
  <c r="I95" i="1" s="1"/>
  <c r="F96" i="1"/>
  <c r="I96" i="1" s="1"/>
  <c r="F97" i="1"/>
  <c r="I97" i="1" s="1"/>
  <c r="F98" i="1"/>
  <c r="I98" i="1" s="1"/>
  <c r="F99" i="1"/>
  <c r="I99" i="1" s="1"/>
  <c r="F100" i="1"/>
  <c r="I100" i="1" s="1"/>
  <c r="F101" i="1"/>
  <c r="I101" i="1" s="1"/>
  <c r="D102" i="1"/>
  <c r="E102" i="1"/>
  <c r="G102" i="1"/>
  <c r="H102" i="1"/>
  <c r="F103" i="1"/>
  <c r="I103" i="1" s="1"/>
  <c r="F104" i="1"/>
  <c r="I104" i="1" s="1"/>
  <c r="F105" i="1"/>
  <c r="I105" i="1" s="1"/>
  <c r="F106" i="1"/>
  <c r="I106" i="1" s="1"/>
  <c r="F107" i="1"/>
  <c r="I107" i="1" s="1"/>
  <c r="F108" i="1"/>
  <c r="I108" i="1" s="1"/>
  <c r="F109" i="1"/>
  <c r="I109" i="1" s="1"/>
  <c r="F110" i="1"/>
  <c r="I110" i="1" s="1"/>
  <c r="F111" i="1"/>
  <c r="I111" i="1" s="1"/>
  <c r="D112" i="1"/>
  <c r="E112" i="1"/>
  <c r="G112" i="1"/>
  <c r="H112" i="1"/>
  <c r="F113" i="1"/>
  <c r="F114" i="1"/>
  <c r="I114" i="1" s="1"/>
  <c r="F115" i="1"/>
  <c r="I115" i="1" s="1"/>
  <c r="F116" i="1"/>
  <c r="I116" i="1" s="1"/>
  <c r="F117" i="1"/>
  <c r="I117" i="1" s="1"/>
  <c r="F118" i="1"/>
  <c r="I118" i="1" s="1"/>
  <c r="F119" i="1"/>
  <c r="I119" i="1" s="1"/>
  <c r="F120" i="1"/>
  <c r="I120" i="1" s="1"/>
  <c r="F121" i="1"/>
  <c r="I121" i="1" s="1"/>
  <c r="D122" i="1"/>
  <c r="E122" i="1"/>
  <c r="G122" i="1"/>
  <c r="H122" i="1"/>
  <c r="F123" i="1"/>
  <c r="F124" i="1"/>
  <c r="I124" i="1" s="1"/>
  <c r="F125" i="1"/>
  <c r="I125" i="1" s="1"/>
  <c r="F126" i="1"/>
  <c r="I126" i="1" s="1"/>
  <c r="F127" i="1"/>
  <c r="I127" i="1" s="1"/>
  <c r="F128" i="1"/>
  <c r="I128" i="1" s="1"/>
  <c r="F129" i="1"/>
  <c r="I129" i="1" s="1"/>
  <c r="F130" i="1"/>
  <c r="I130" i="1" s="1"/>
  <c r="F131" i="1"/>
  <c r="I131" i="1" s="1"/>
  <c r="D132" i="1"/>
  <c r="E132" i="1"/>
  <c r="G132" i="1"/>
  <c r="H132" i="1"/>
  <c r="F133" i="1"/>
  <c r="F134" i="1"/>
  <c r="I134" i="1" s="1"/>
  <c r="F135" i="1"/>
  <c r="I135" i="1" s="1"/>
  <c r="D136" i="1"/>
  <c r="F136" i="1" s="1"/>
  <c r="I136" i="1" s="1"/>
  <c r="E136" i="1"/>
  <c r="G136" i="1"/>
  <c r="H136" i="1"/>
  <c r="F137" i="1"/>
  <c r="I137" i="1" s="1"/>
  <c r="F138" i="1"/>
  <c r="I138" i="1" s="1"/>
  <c r="F139" i="1"/>
  <c r="I139" i="1" s="1"/>
  <c r="F140" i="1"/>
  <c r="I140" i="1" s="1"/>
  <c r="F141" i="1"/>
  <c r="I141" i="1" s="1"/>
  <c r="F142" i="1"/>
  <c r="I142" i="1" s="1"/>
  <c r="F143" i="1"/>
  <c r="I143" i="1" s="1"/>
  <c r="F144" i="1"/>
  <c r="I144" i="1" s="1"/>
  <c r="D145" i="1"/>
  <c r="F145" i="1" s="1"/>
  <c r="I145" i="1" s="1"/>
  <c r="E145" i="1"/>
  <c r="G145" i="1"/>
  <c r="H145" i="1"/>
  <c r="F146" i="1"/>
  <c r="I146" i="1" s="1"/>
  <c r="F147" i="1"/>
  <c r="I147" i="1" s="1"/>
  <c r="F148" i="1"/>
  <c r="I148" i="1" s="1"/>
  <c r="D149" i="1"/>
  <c r="F149" i="1" s="1"/>
  <c r="I149" i="1" s="1"/>
  <c r="E149" i="1"/>
  <c r="G149" i="1"/>
  <c r="H149" i="1"/>
  <c r="F150" i="1"/>
  <c r="I150" i="1" s="1"/>
  <c r="F151" i="1"/>
  <c r="I151" i="1" s="1"/>
  <c r="F152" i="1"/>
  <c r="I152" i="1" s="1"/>
  <c r="F153" i="1"/>
  <c r="I153" i="1" s="1"/>
  <c r="F154" i="1"/>
  <c r="I154" i="1" s="1"/>
  <c r="F155" i="1"/>
  <c r="I155" i="1" s="1"/>
  <c r="F156" i="1"/>
  <c r="I156" i="1" s="1"/>
  <c r="F122" i="1" l="1"/>
  <c r="G83" i="1"/>
  <c r="G158" i="1" s="1"/>
  <c r="F57" i="1"/>
  <c r="I57" i="1" s="1"/>
  <c r="F37" i="1"/>
  <c r="I37" i="1" s="1"/>
  <c r="F17" i="1"/>
  <c r="F112" i="1"/>
  <c r="E83" i="1"/>
  <c r="E8" i="1"/>
  <c r="E158" i="1" s="1"/>
  <c r="F84" i="1"/>
  <c r="I84" i="1" s="1"/>
  <c r="F61" i="1"/>
  <c r="I61" i="1" s="1"/>
  <c r="F47" i="1"/>
  <c r="I47" i="1" s="1"/>
  <c r="F27" i="1"/>
  <c r="I27" i="1" s="1"/>
  <c r="F9" i="1"/>
  <c r="D8" i="1"/>
  <c r="F132" i="1"/>
  <c r="F92" i="1"/>
  <c r="I58" i="1"/>
  <c r="I38" i="1"/>
  <c r="I18" i="1"/>
  <c r="H8" i="1"/>
  <c r="I17" i="1"/>
  <c r="I102" i="1"/>
  <c r="I9" i="1"/>
  <c r="F8" i="1"/>
  <c r="I133" i="1"/>
  <c r="I132" i="1" s="1"/>
  <c r="I123" i="1"/>
  <c r="I122" i="1" s="1"/>
  <c r="I113" i="1"/>
  <c r="I112" i="1" s="1"/>
  <c r="I93" i="1"/>
  <c r="I92" i="1" s="1"/>
  <c r="I85" i="1"/>
  <c r="H83" i="1"/>
  <c r="D83" i="1"/>
  <c r="F83" i="1" s="1"/>
  <c r="I83" i="1" s="1"/>
  <c r="F102" i="1"/>
  <c r="H158" i="1" l="1"/>
  <c r="I8" i="1"/>
  <c r="I158" i="1" s="1"/>
  <c r="F158" i="1"/>
  <c r="D158" i="1"/>
</calcChain>
</file>

<file path=xl/sharedStrings.xml><?xml version="1.0" encoding="utf-8"?>
<sst xmlns="http://schemas.openxmlformats.org/spreadsheetml/2006/main" count="162" uniqueCount="89">
  <si>
    <t>I. Deuda Pública (I=i1+i2+i3+i4+i5+i6+i7)</t>
  </si>
  <si>
    <t>H. Participaciones y Aportaciones (H=h1+h2+h3)</t>
  </si>
  <si>
    <t>G. Inversiones Financieras y Otras Provisiones (G=g1+g2+g3+g4+g5+g6+g7)</t>
  </si>
  <si>
    <t>F. Inversión Pública (F=f1+f2+f3)</t>
  </si>
  <si>
    <t>E. Bienes Muebles, Inmuebles e Intangibles (E=e1+e2+e3+e4+e5+e6+e7+e8+e9)</t>
  </si>
  <si>
    <t>D. Transferencias, Asignaciones, Subsidios y Otras Ayudas (D=d1+d2+d3+d4+d5+d6+d7+d8+d9)</t>
  </si>
  <si>
    <t>C. Servicios Generales (C=c1+c2+c3+c4+c5+c6+c7+c8+c9)</t>
  </si>
  <si>
    <t>B. Materiales y Suministros (B=b1+b2+b3+b4+b5+b6+b7+b8+b9)</t>
  </si>
  <si>
    <t>A. Servicios Personales (A=a1+a2+a3+a4+a5+a6+a7)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</si>
  <si>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</si>
  <si>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</si>
  <si>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</si>
  <si>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</si>
  <si>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</si>
  <si>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</si>
  <si>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</si>
  <si>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</si>
  <si>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h3) Convenios</t>
  </si>
  <si>
    <t>h2) Aportaciones</t>
  </si>
  <si>
    <t>h1) Participaciones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</si>
  <si>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</si>
  <si>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</si>
  <si>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</si>
  <si>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</si>
  <si>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</si>
  <si>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</si>
  <si>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</si>
  <si>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</si>
  <si>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f3) Proyectos Productivos y Acciones de Fomento</t>
  </si>
  <si>
    <t>f2) Obra Pública en Bienes Propios</t>
  </si>
  <si>
    <t>f1) Obra Pública en Bienes de Dominio Público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</si>
  <si>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</si>
  <si>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</si>
  <si>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</si>
  <si>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</si>
  <si>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</si>
  <si>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</si>
  <si>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</si>
  <si>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</si>
  <si>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</si>
  <si>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</si>
  <si>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</si>
  <si>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</si>
  <si>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</si>
  <si>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</si>
  <si>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</si>
  <si>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</si>
  <si>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</si>
  <si>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</si>
  <si>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</si>
  <si>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</si>
  <si>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</si>
  <si>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</si>
  <si>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</si>
  <si>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</si>
  <si>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</si>
  <si>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</si>
  <si>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</si>
  <si>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</si>
  <si>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</si>
  <si>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</si>
  <si>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</si>
  <si>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</si>
  <si>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</si>
  <si>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</si>
  <si>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</si>
  <si>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</si>
  <si>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</si>
  <si>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</si>
  <si>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</si>
  <si>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</si>
  <si>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</si>
  <si>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</si>
  <si>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</si>
  <si>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II. Gasto Etiquetado (II=A+B+C+D+E+F+G+H+I)</t>
  </si>
  <si>
    <t>I. Gasto No Etiquetado (I=A+B+C+D+E+F+G+H+I)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</si>
  <si>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</si>
  <si>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</si>
  <si>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</si>
  <si>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</si>
  <si>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</si>
  <si>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</si>
  <si>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</si>
  <si>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</si>
  <si>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</si>
  <si>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>Del 1 de enero al 31 de diciembre de 2023 (b)</t>
  </si>
  <si>
    <t xml:space="preserve">Clasificación por Objeto del Gasto (Capítulo y Concepto) </t>
  </si>
  <si>
    <t>Estado Analítico del Ejercicio del Presupuesto de Egresos Detallado -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</si>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</sst>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5.5"/>
      <color theme="0"/>
      <name val="Arial"/>
      <family val="2"/>
    </font>
    <font>
      <b/>
      <sz val="5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ill="1"/>
    <xf numFmtId="3" fontId="0" fillId="0" borderId="0" xfId="0" applyNumberFormat="1" applyFill="1"/>
    <xf numFmtId="3" fontId="2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43" fontId="0" fillId="0" borderId="0" xfId="1" applyFont="1" applyFill="1"/>
    <xf numFmtId="3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43" fontId="4" fillId="0" borderId="0" xfId="1" applyFont="1" applyFill="1"/>
    <xf numFmtId="4" fontId="0" fillId="0" borderId="0" xfId="0" applyNumberFormat="1" applyFill="1"/>
    <xf numFmtId="0" fontId="4" fillId="0" borderId="0" xfId="0" applyFont="1" applyFill="1"/>
    <xf numFmtId="3" fontId="3" fillId="0" borderId="6" xfId="0" applyNumberFormat="1" applyFont="1" applyFill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3" fontId="4" fillId="0" borderId="0" xfId="1" applyFont="1" applyAlignment="1">
      <alignment wrapText="1"/>
    </xf>
    <xf numFmtId="43" fontId="5" fillId="0" borderId="0" xfId="1" applyFont="1" applyAlignment="1">
      <alignment wrapText="1"/>
    </xf>
    <xf numFmtId="4" fontId="6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" vertical="center"/>
    </xf>
    <xf numFmtId="3" fontId="6" fillId="2" borderId="15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59"/>
  <sheetViews>
    <sheetView tabSelected="1" zoomScale="160" zoomScaleNormal="160" zoomScaleSheetLayoutView="175" workbookViewId="0">
      <selection activeCell="B4" sqref="B4:I4"/>
    </sheetView>
  </sheetViews>
  <sheetFormatPr baseColWidth="10" defaultRowHeight="15" x14ac:dyDescent="0.25"/>
  <cols>
    <col min="1" max="1" width="1.42578125" style="1" customWidth="1"/>
    <col min="2" max="2" width="6.85546875" style="1" customWidth="1"/>
    <col min="3" max="3" width="38.85546875" style="1" customWidth="1"/>
    <col min="4" max="4" width="13.5703125" style="2" bestFit="1" customWidth="1"/>
    <col min="5" max="5" width="12.28515625" style="2" bestFit="1" customWidth="1"/>
    <col min="6" max="6" width="13.5703125" style="2" bestFit="1" customWidth="1"/>
    <col min="7" max="8" width="12.28515625" style="2" bestFit="1" customWidth="1"/>
    <col min="9" max="9" width="13.5703125" style="2" bestFit="1" customWidth="1"/>
    <col min="10" max="16384" width="11.42578125" style="1"/>
  </cols>
  <sheetData>
    <row r="1" spans="2:11" ht="10.5" customHeight="1" x14ac:dyDescent="0.25">
      <c r="B1" s="46" t="s">
        <v>88</v>
      </c>
      <c r="C1" s="47"/>
      <c r="D1" s="47"/>
      <c r="E1" s="47"/>
      <c r="F1" s="47"/>
      <c r="G1" s="47"/>
      <c r="H1" s="47"/>
      <c r="I1" s="48"/>
    </row>
    <row r="2" spans="2:11" ht="10.5" customHeight="1" x14ac:dyDescent="0.25">
      <c r="B2" s="49" t="s">
        <v>87</v>
      </c>
      <c r="C2" s="50"/>
      <c r="D2" s="50"/>
      <c r="E2" s="50"/>
      <c r="F2" s="50"/>
      <c r="G2" s="50"/>
      <c r="H2" s="50"/>
      <c r="I2" s="51"/>
    </row>
    <row r="3" spans="2:11" ht="10.5" customHeight="1" x14ac:dyDescent="0.25">
      <c r="B3" s="49" t="s">
        <v>86</v>
      </c>
      <c r="C3" s="50"/>
      <c r="D3" s="50"/>
      <c r="E3" s="50"/>
      <c r="F3" s="50"/>
      <c r="G3" s="50"/>
      <c r="H3" s="50"/>
      <c r="I3" s="51"/>
    </row>
    <row r="4" spans="2:11" ht="10.5" customHeight="1" x14ac:dyDescent="0.25">
      <c r="B4" s="49" t="s">
        <v>85</v>
      </c>
      <c r="C4" s="50"/>
      <c r="D4" s="50"/>
      <c r="E4" s="50"/>
      <c r="F4" s="50"/>
      <c r="G4" s="50"/>
      <c r="H4" s="50"/>
      <c r="I4" s="51"/>
    </row>
    <row r="5" spans="2:11" ht="10.5" customHeight="1" thickBot="1" x14ac:dyDescent="0.3">
      <c r="B5" s="52" t="s">
        <v>84</v>
      </c>
      <c r="C5" s="53"/>
      <c r="D5" s="53"/>
      <c r="E5" s="53"/>
      <c r="F5" s="53"/>
      <c r="G5" s="53"/>
      <c r="H5" s="53"/>
      <c r="I5" s="54"/>
    </row>
    <row r="6" spans="2:11" ht="10.5" customHeight="1" thickBot="1" x14ac:dyDescent="0.3">
      <c r="B6" s="37" t="s">
        <v>83</v>
      </c>
      <c r="C6" s="38"/>
      <c r="D6" s="41" t="s">
        <v>82</v>
      </c>
      <c r="E6" s="42"/>
      <c r="F6" s="42"/>
      <c r="G6" s="42"/>
      <c r="H6" s="43"/>
      <c r="I6" s="44" t="s">
        <v>81</v>
      </c>
    </row>
    <row r="7" spans="2:11" ht="17.25" thickBot="1" x14ac:dyDescent="0.3">
      <c r="B7" s="39"/>
      <c r="C7" s="40"/>
      <c r="D7" s="29" t="s">
        <v>80</v>
      </c>
      <c r="E7" s="30" t="s">
        <v>79</v>
      </c>
      <c r="F7" s="29" t="s">
        <v>78</v>
      </c>
      <c r="G7" s="28" t="s">
        <v>77</v>
      </c>
      <c r="H7" s="28" t="s">
        <v>76</v>
      </c>
      <c r="I7" s="45"/>
    </row>
    <row r="8" spans="2:11" ht="10.5" customHeight="1" x14ac:dyDescent="0.25">
      <c r="B8" s="35" t="s">
        <v>75</v>
      </c>
      <c r="C8" s="36"/>
      <c r="D8" s="15">
        <f>+D9+D17+D27+D37+D47+D57+D61+D70+D74</f>
        <v>804575349</v>
      </c>
      <c r="E8" s="15">
        <f>+E9+E17+E27+E37+E47+E57+E61+E70+E74</f>
        <v>12851733</v>
      </c>
      <c r="F8" s="15">
        <f>+D8+E8</f>
        <v>817427082</v>
      </c>
      <c r="G8" s="15">
        <f>+G9+G17+G27+G37+G47+G57+G61+G70+G74</f>
        <v>658441978</v>
      </c>
      <c r="H8" s="15">
        <f>+H9+H17+H27+H37+H47+H57+H61+H70+H74</f>
        <v>561070954</v>
      </c>
      <c r="I8" s="3">
        <f t="shared" ref="I8:I39" si="0">+F8-G8</f>
        <v>158985104</v>
      </c>
    </row>
    <row r="9" spans="2:11" ht="10.5" customHeight="1" x14ac:dyDescent="0.25">
      <c r="B9" s="31" t="s">
        <v>8</v>
      </c>
      <c r="C9" s="32"/>
      <c r="D9" s="15">
        <f>SUM(D10:D16)</f>
        <v>525910026</v>
      </c>
      <c r="E9" s="15">
        <f>SUM(E10:E16)</f>
        <v>-67983</v>
      </c>
      <c r="F9" s="15">
        <f>SUM(F10:F16)</f>
        <v>525842043</v>
      </c>
      <c r="G9" s="15">
        <f>SUM(G10:G16)</f>
        <v>470337905</v>
      </c>
      <c r="H9" s="15">
        <f>SUM(H10:H16)</f>
        <v>461972366</v>
      </c>
      <c r="I9" s="3">
        <f t="shared" si="0"/>
        <v>55504138</v>
      </c>
      <c r="J9" s="5"/>
      <c r="K9" s="5"/>
    </row>
    <row r="10" spans="2:11" ht="10.5" customHeight="1" x14ac:dyDescent="0.25">
      <c r="B10" s="14"/>
      <c r="C10" s="13" t="s">
        <v>73</v>
      </c>
      <c r="D10" s="12">
        <v>69283623</v>
      </c>
      <c r="E10" s="12">
        <v>7379485</v>
      </c>
      <c r="F10" s="12">
        <f t="shared" ref="F10:F16" si="1">+D10+E10</f>
        <v>76663108</v>
      </c>
      <c r="G10" s="12">
        <v>68160671</v>
      </c>
      <c r="H10" s="12">
        <v>67274535</v>
      </c>
      <c r="I10" s="4">
        <f t="shared" si="0"/>
        <v>8502437</v>
      </c>
      <c r="J10" s="16"/>
      <c r="K10" s="16"/>
    </row>
    <row r="11" spans="2:11" ht="10.5" customHeight="1" x14ac:dyDescent="0.25">
      <c r="B11" s="14"/>
      <c r="C11" s="13" t="s">
        <v>72</v>
      </c>
      <c r="D11" s="12">
        <v>94240668</v>
      </c>
      <c r="E11" s="12">
        <v>22020306</v>
      </c>
      <c r="F11" s="12">
        <f t="shared" si="1"/>
        <v>116260974</v>
      </c>
      <c r="G11" s="12">
        <v>116250945</v>
      </c>
      <c r="H11" s="12">
        <v>115783296</v>
      </c>
      <c r="I11" s="4">
        <f t="shared" si="0"/>
        <v>10029</v>
      </c>
      <c r="J11" s="16"/>
      <c r="K11" s="16"/>
    </row>
    <row r="12" spans="2:11" ht="10.5" customHeight="1" x14ac:dyDescent="0.25">
      <c r="B12" s="14"/>
      <c r="C12" s="13" t="s">
        <v>71</v>
      </c>
      <c r="D12" s="12">
        <v>110907840</v>
      </c>
      <c r="E12" s="12">
        <v>3600191</v>
      </c>
      <c r="F12" s="12">
        <f t="shared" si="1"/>
        <v>114508031</v>
      </c>
      <c r="G12" s="12">
        <v>98708871</v>
      </c>
      <c r="H12" s="12">
        <v>93456403</v>
      </c>
      <c r="I12" s="4">
        <f t="shared" si="0"/>
        <v>15799160</v>
      </c>
      <c r="J12" s="16"/>
      <c r="K12" s="16"/>
    </row>
    <row r="13" spans="2:11" ht="10.5" customHeight="1" x14ac:dyDescent="0.25">
      <c r="B13" s="14"/>
      <c r="C13" s="13" t="s">
        <v>70</v>
      </c>
      <c r="D13" s="12">
        <v>0</v>
      </c>
      <c r="E13" s="12">
        <v>0</v>
      </c>
      <c r="F13" s="12">
        <f t="shared" si="1"/>
        <v>0</v>
      </c>
      <c r="G13" s="12">
        <v>0</v>
      </c>
      <c r="H13" s="12">
        <v>0</v>
      </c>
      <c r="I13" s="4">
        <f t="shared" si="0"/>
        <v>0</v>
      </c>
      <c r="J13" s="16"/>
      <c r="K13" s="16"/>
    </row>
    <row r="14" spans="2:11" ht="10.5" customHeight="1" x14ac:dyDescent="0.25">
      <c r="B14" s="14"/>
      <c r="C14" s="13" t="s">
        <v>69</v>
      </c>
      <c r="D14" s="12">
        <v>243216519</v>
      </c>
      <c r="E14" s="12">
        <v>-41352165</v>
      </c>
      <c r="F14" s="12">
        <f t="shared" si="1"/>
        <v>201864354</v>
      </c>
      <c r="G14" s="12">
        <v>170738356</v>
      </c>
      <c r="H14" s="12">
        <v>168979070</v>
      </c>
      <c r="I14" s="4">
        <f t="shared" si="0"/>
        <v>31125998</v>
      </c>
      <c r="J14" s="16"/>
      <c r="K14" s="16"/>
    </row>
    <row r="15" spans="2:11" ht="10.5" customHeight="1" x14ac:dyDescent="0.25">
      <c r="B15" s="14"/>
      <c r="C15" s="13" t="s">
        <v>68</v>
      </c>
      <c r="D15" s="12">
        <v>0</v>
      </c>
      <c r="E15" s="12">
        <v>0</v>
      </c>
      <c r="F15" s="12">
        <f t="shared" si="1"/>
        <v>0</v>
      </c>
      <c r="G15" s="12">
        <v>0</v>
      </c>
      <c r="H15" s="12">
        <v>0</v>
      </c>
      <c r="I15" s="4">
        <f t="shared" si="0"/>
        <v>0</v>
      </c>
      <c r="J15" s="16"/>
      <c r="K15" s="16"/>
    </row>
    <row r="16" spans="2:11" ht="10.5" customHeight="1" x14ac:dyDescent="0.25">
      <c r="B16" s="14"/>
      <c r="C16" s="13" t="s">
        <v>67</v>
      </c>
      <c r="D16" s="12">
        <v>8261376</v>
      </c>
      <c r="E16" s="12">
        <v>8284200</v>
      </c>
      <c r="F16" s="12">
        <f t="shared" si="1"/>
        <v>16545576</v>
      </c>
      <c r="G16" s="12">
        <v>16479062</v>
      </c>
      <c r="H16" s="12">
        <v>16479062</v>
      </c>
      <c r="I16" s="4">
        <f t="shared" si="0"/>
        <v>66514</v>
      </c>
      <c r="J16" s="16"/>
      <c r="K16" s="16"/>
    </row>
    <row r="17" spans="2:11" ht="10.5" customHeight="1" x14ac:dyDescent="0.25">
      <c r="B17" s="31" t="s">
        <v>7</v>
      </c>
      <c r="C17" s="32"/>
      <c r="D17" s="15">
        <f>SUM(D18:D26)</f>
        <v>201431532</v>
      </c>
      <c r="E17" s="15">
        <f>SUM(E18:E26)</f>
        <v>-60882465</v>
      </c>
      <c r="F17" s="15">
        <f>SUM(F18:F26)</f>
        <v>140549067</v>
      </c>
      <c r="G17" s="15">
        <f>SUM(G18:G26)</f>
        <v>51363136</v>
      </c>
      <c r="H17" s="15">
        <f>SUM(H18:H26)</f>
        <v>40342078</v>
      </c>
      <c r="I17" s="3">
        <f t="shared" si="0"/>
        <v>89185931</v>
      </c>
      <c r="J17" s="16"/>
      <c r="K17" s="16"/>
    </row>
    <row r="18" spans="2:11" ht="10.5" customHeight="1" x14ac:dyDescent="0.25">
      <c r="B18" s="14"/>
      <c r="C18" s="13" t="s">
        <v>66</v>
      </c>
      <c r="D18" s="12">
        <v>602400</v>
      </c>
      <c r="E18" s="12">
        <v>9676474</v>
      </c>
      <c r="F18" s="12">
        <f t="shared" ref="F18:F26" si="2">+D18+E18</f>
        <v>10278874</v>
      </c>
      <c r="G18" s="12">
        <v>162928</v>
      </c>
      <c r="H18" s="12">
        <v>13322</v>
      </c>
      <c r="I18" s="4">
        <f t="shared" si="0"/>
        <v>10115946</v>
      </c>
      <c r="J18" s="16"/>
      <c r="K18" s="16"/>
    </row>
    <row r="19" spans="2:11" ht="10.5" customHeight="1" x14ac:dyDescent="0.25">
      <c r="B19" s="14"/>
      <c r="C19" s="13" t="s">
        <v>65</v>
      </c>
      <c r="D19" s="12">
        <v>50629210</v>
      </c>
      <c r="E19" s="12">
        <v>-32391841</v>
      </c>
      <c r="F19" s="12">
        <f t="shared" si="2"/>
        <v>18237369</v>
      </c>
      <c r="G19" s="12">
        <v>16108219</v>
      </c>
      <c r="H19" s="12">
        <v>15033976</v>
      </c>
      <c r="I19" s="4">
        <f t="shared" si="0"/>
        <v>2129150</v>
      </c>
      <c r="J19" s="16"/>
      <c r="K19" s="16"/>
    </row>
    <row r="20" spans="2:11" ht="10.5" customHeight="1" x14ac:dyDescent="0.25">
      <c r="B20" s="14"/>
      <c r="C20" s="13" t="s">
        <v>64</v>
      </c>
      <c r="D20" s="12">
        <v>0</v>
      </c>
      <c r="E20" s="12">
        <v>0</v>
      </c>
      <c r="F20" s="12">
        <f t="shared" si="2"/>
        <v>0</v>
      </c>
      <c r="G20" s="12">
        <v>0</v>
      </c>
      <c r="H20" s="12">
        <v>0</v>
      </c>
      <c r="I20" s="4">
        <f t="shared" si="0"/>
        <v>0</v>
      </c>
      <c r="J20" s="16"/>
      <c r="K20" s="16"/>
    </row>
    <row r="21" spans="2:11" ht="10.5" customHeight="1" x14ac:dyDescent="0.25">
      <c r="B21" s="14"/>
      <c r="C21" s="13" t="s">
        <v>63</v>
      </c>
      <c r="D21" s="12">
        <v>124008</v>
      </c>
      <c r="E21" s="12">
        <v>-123951</v>
      </c>
      <c r="F21" s="12">
        <f t="shared" si="2"/>
        <v>57</v>
      </c>
      <c r="G21" s="12">
        <v>57</v>
      </c>
      <c r="H21" s="12">
        <v>57</v>
      </c>
      <c r="I21" s="4">
        <f t="shared" si="0"/>
        <v>0</v>
      </c>
      <c r="J21" s="16"/>
      <c r="K21" s="16"/>
    </row>
    <row r="22" spans="2:11" ht="10.5" customHeight="1" x14ac:dyDescent="0.25">
      <c r="B22" s="14"/>
      <c r="C22" s="13" t="s">
        <v>62</v>
      </c>
      <c r="D22" s="12">
        <v>133169126</v>
      </c>
      <c r="E22" s="12">
        <v>-22286915</v>
      </c>
      <c r="F22" s="12">
        <f t="shared" si="2"/>
        <v>110882211</v>
      </c>
      <c r="G22" s="12">
        <v>34724960</v>
      </c>
      <c r="H22" s="12">
        <v>25251594</v>
      </c>
      <c r="I22" s="4">
        <f t="shared" si="0"/>
        <v>76157251</v>
      </c>
      <c r="J22" s="16"/>
      <c r="K22" s="16"/>
    </row>
    <row r="23" spans="2:11" ht="10.5" customHeight="1" x14ac:dyDescent="0.25">
      <c r="B23" s="14"/>
      <c r="C23" s="13" t="s">
        <v>61</v>
      </c>
      <c r="D23" s="12">
        <v>0</v>
      </c>
      <c r="E23" s="12">
        <v>19543</v>
      </c>
      <c r="F23" s="12">
        <f t="shared" si="2"/>
        <v>19543</v>
      </c>
      <c r="G23" s="12">
        <v>19543</v>
      </c>
      <c r="H23" s="12">
        <v>17947</v>
      </c>
      <c r="I23" s="4">
        <f t="shared" si="0"/>
        <v>0</v>
      </c>
      <c r="J23" s="16"/>
      <c r="K23" s="16"/>
    </row>
    <row r="24" spans="2:11" ht="10.5" customHeight="1" x14ac:dyDescent="0.25">
      <c r="B24" s="14"/>
      <c r="C24" s="13" t="s">
        <v>60</v>
      </c>
      <c r="D24" s="12">
        <v>16874796</v>
      </c>
      <c r="E24" s="12">
        <v>-16702855</v>
      </c>
      <c r="F24" s="12">
        <f t="shared" si="2"/>
        <v>171941</v>
      </c>
      <c r="G24" s="12">
        <v>22151</v>
      </c>
      <c r="H24" s="12">
        <v>19351</v>
      </c>
      <c r="I24" s="4">
        <f t="shared" si="0"/>
        <v>149790</v>
      </c>
      <c r="J24" s="16"/>
      <c r="K24" s="16"/>
    </row>
    <row r="25" spans="2:11" ht="10.5" customHeight="1" x14ac:dyDescent="0.25">
      <c r="B25" s="14"/>
      <c r="C25" s="13" t="s">
        <v>59</v>
      </c>
      <c r="D25" s="12">
        <v>0</v>
      </c>
      <c r="E25" s="12">
        <v>0</v>
      </c>
      <c r="F25" s="12">
        <f t="shared" si="2"/>
        <v>0</v>
      </c>
      <c r="G25" s="12">
        <v>0</v>
      </c>
      <c r="H25" s="12">
        <v>0</v>
      </c>
      <c r="I25" s="4">
        <f t="shared" si="0"/>
        <v>0</v>
      </c>
      <c r="J25" s="16"/>
      <c r="K25" s="16"/>
    </row>
    <row r="26" spans="2:11" ht="10.5" customHeight="1" x14ac:dyDescent="0.25">
      <c r="B26" s="14"/>
      <c r="C26" s="13" t="s">
        <v>58</v>
      </c>
      <c r="D26" s="12">
        <v>31992</v>
      </c>
      <c r="E26" s="12">
        <v>927080</v>
      </c>
      <c r="F26" s="12">
        <f t="shared" si="2"/>
        <v>959072</v>
      </c>
      <c r="G26" s="12">
        <v>325278</v>
      </c>
      <c r="H26" s="12">
        <v>5831</v>
      </c>
      <c r="I26" s="4">
        <f t="shared" si="0"/>
        <v>633794</v>
      </c>
    </row>
    <row r="27" spans="2:11" ht="10.5" customHeight="1" x14ac:dyDescent="0.25">
      <c r="B27" s="31" t="s">
        <v>6</v>
      </c>
      <c r="C27" s="32"/>
      <c r="D27" s="15">
        <f>SUM(D28:D36)</f>
        <v>69883663</v>
      </c>
      <c r="E27" s="15">
        <f>SUM(E28:E36)</f>
        <v>30429974</v>
      </c>
      <c r="F27" s="15">
        <f>SUM(F28:F36)</f>
        <v>100313637</v>
      </c>
      <c r="G27" s="15">
        <f>SUM(G28:G36)</f>
        <v>88592773</v>
      </c>
      <c r="H27" s="15">
        <f>SUM(H28:H36)</f>
        <v>47887237</v>
      </c>
      <c r="I27" s="3">
        <f t="shared" si="0"/>
        <v>11720864</v>
      </c>
      <c r="J27" s="27"/>
      <c r="K27" s="27"/>
    </row>
    <row r="28" spans="2:11" ht="10.5" customHeight="1" x14ac:dyDescent="0.25">
      <c r="B28" s="14"/>
      <c r="C28" s="13" t="s">
        <v>57</v>
      </c>
      <c r="D28" s="12">
        <v>7861391</v>
      </c>
      <c r="E28" s="12">
        <v>-5184956</v>
      </c>
      <c r="F28" s="12">
        <f t="shared" ref="F28:F36" si="3">+D28+E28</f>
        <v>2676435</v>
      </c>
      <c r="G28" s="12">
        <v>1164095</v>
      </c>
      <c r="H28" s="12">
        <v>1164095</v>
      </c>
      <c r="I28" s="4">
        <f t="shared" si="0"/>
        <v>1512340</v>
      </c>
      <c r="J28" s="26"/>
      <c r="K28" s="26"/>
    </row>
    <row r="29" spans="2:11" ht="10.5" customHeight="1" x14ac:dyDescent="0.25">
      <c r="B29" s="14"/>
      <c r="C29" s="13" t="s">
        <v>56</v>
      </c>
      <c r="D29" s="12">
        <v>488400</v>
      </c>
      <c r="E29" s="12">
        <v>-301830</v>
      </c>
      <c r="F29" s="12">
        <f t="shared" si="3"/>
        <v>186570</v>
      </c>
      <c r="G29" s="12">
        <v>186570</v>
      </c>
      <c r="H29" s="12">
        <v>186570</v>
      </c>
      <c r="I29" s="4">
        <f t="shared" si="0"/>
        <v>0</v>
      </c>
      <c r="J29" s="26"/>
      <c r="K29" s="26"/>
    </row>
    <row r="30" spans="2:11" ht="10.5" customHeight="1" x14ac:dyDescent="0.25">
      <c r="B30" s="14"/>
      <c r="C30" s="13" t="s">
        <v>55</v>
      </c>
      <c r="D30" s="12">
        <v>40887872</v>
      </c>
      <c r="E30" s="12">
        <v>30390203</v>
      </c>
      <c r="F30" s="12">
        <f t="shared" si="3"/>
        <v>71278075</v>
      </c>
      <c r="G30" s="12">
        <v>65559851</v>
      </c>
      <c r="H30" s="12">
        <v>32989608</v>
      </c>
      <c r="I30" s="4">
        <f t="shared" si="0"/>
        <v>5718224</v>
      </c>
      <c r="J30" s="26"/>
      <c r="K30" s="26"/>
    </row>
    <row r="31" spans="2:11" ht="10.5" customHeight="1" x14ac:dyDescent="0.25">
      <c r="B31" s="14"/>
      <c r="C31" s="13" t="s">
        <v>54</v>
      </c>
      <c r="D31" s="12">
        <v>0</v>
      </c>
      <c r="E31" s="12">
        <v>374333</v>
      </c>
      <c r="F31" s="12">
        <f t="shared" si="3"/>
        <v>374333</v>
      </c>
      <c r="G31" s="12">
        <v>81405</v>
      </c>
      <c r="H31" s="12">
        <v>51244</v>
      </c>
      <c r="I31" s="4">
        <f t="shared" si="0"/>
        <v>292928</v>
      </c>
      <c r="J31" s="26"/>
      <c r="K31" s="26"/>
    </row>
    <row r="32" spans="2:11" ht="10.5" customHeight="1" x14ac:dyDescent="0.25">
      <c r="B32" s="14"/>
      <c r="C32" s="13" t="s">
        <v>53</v>
      </c>
      <c r="D32" s="12">
        <v>16609996</v>
      </c>
      <c r="E32" s="12">
        <v>603152</v>
      </c>
      <c r="F32" s="12">
        <f t="shared" si="3"/>
        <v>17213148</v>
      </c>
      <c r="G32" s="12">
        <v>13108507</v>
      </c>
      <c r="H32" s="12">
        <v>6293275</v>
      </c>
      <c r="I32" s="4">
        <f t="shared" si="0"/>
        <v>4104641</v>
      </c>
      <c r="J32" s="26"/>
      <c r="K32" s="26"/>
    </row>
    <row r="33" spans="2:11" ht="10.5" customHeight="1" x14ac:dyDescent="0.25">
      <c r="B33" s="14"/>
      <c r="C33" s="13" t="s">
        <v>52</v>
      </c>
      <c r="D33" s="12">
        <v>0</v>
      </c>
      <c r="E33" s="12">
        <v>22330</v>
      </c>
      <c r="F33" s="12">
        <f t="shared" si="3"/>
        <v>22330</v>
      </c>
      <c r="G33" s="12">
        <v>22330</v>
      </c>
      <c r="H33" s="12">
        <v>0</v>
      </c>
      <c r="I33" s="4">
        <f t="shared" si="0"/>
        <v>0</v>
      </c>
      <c r="J33" s="26"/>
      <c r="K33" s="26"/>
    </row>
    <row r="34" spans="2:11" ht="10.5" customHeight="1" x14ac:dyDescent="0.25">
      <c r="B34" s="14"/>
      <c r="C34" s="13" t="s">
        <v>51</v>
      </c>
      <c r="D34" s="12">
        <v>1236004</v>
      </c>
      <c r="E34" s="12">
        <v>-971639</v>
      </c>
      <c r="F34" s="12">
        <f t="shared" si="3"/>
        <v>264365</v>
      </c>
      <c r="G34" s="12">
        <v>181186</v>
      </c>
      <c r="H34" s="12">
        <v>168961</v>
      </c>
      <c r="I34" s="4">
        <f t="shared" si="0"/>
        <v>83179</v>
      </c>
      <c r="J34" s="26"/>
      <c r="K34" s="26"/>
    </row>
    <row r="35" spans="2:11" ht="10.5" customHeight="1" x14ac:dyDescent="0.25">
      <c r="B35" s="14"/>
      <c r="C35" s="13" t="s">
        <v>50</v>
      </c>
      <c r="D35" s="12">
        <v>2800000</v>
      </c>
      <c r="E35" s="12">
        <v>5006145</v>
      </c>
      <c r="F35" s="12">
        <f t="shared" si="3"/>
        <v>7806145</v>
      </c>
      <c r="G35" s="12">
        <v>7796593</v>
      </c>
      <c r="H35" s="12">
        <v>6652694</v>
      </c>
      <c r="I35" s="4">
        <f t="shared" si="0"/>
        <v>9552</v>
      </c>
      <c r="J35" s="26"/>
      <c r="K35" s="26"/>
    </row>
    <row r="36" spans="2:11" ht="10.5" customHeight="1" x14ac:dyDescent="0.25">
      <c r="B36" s="14"/>
      <c r="C36" s="13" t="s">
        <v>49</v>
      </c>
      <c r="D36" s="12">
        <v>0</v>
      </c>
      <c r="E36" s="12">
        <v>492236</v>
      </c>
      <c r="F36" s="12">
        <f t="shared" si="3"/>
        <v>492236</v>
      </c>
      <c r="G36" s="12">
        <v>492236</v>
      </c>
      <c r="H36" s="12">
        <v>380790</v>
      </c>
      <c r="I36" s="4">
        <f t="shared" si="0"/>
        <v>0</v>
      </c>
      <c r="J36" s="26"/>
      <c r="K36" s="26"/>
    </row>
    <row r="37" spans="2:11" ht="10.5" customHeight="1" x14ac:dyDescent="0.25">
      <c r="B37" s="31" t="s">
        <v>5</v>
      </c>
      <c r="C37" s="32"/>
      <c r="D37" s="15">
        <f>SUM(D38:D46)</f>
        <v>5400000</v>
      </c>
      <c r="E37" s="15">
        <f>SUM(E38:E46)</f>
        <v>1177652</v>
      </c>
      <c r="F37" s="15">
        <f>SUM(F38:F46)</f>
        <v>6577652</v>
      </c>
      <c r="G37" s="15">
        <f>SUM(G38:G46)</f>
        <v>6577382</v>
      </c>
      <c r="H37" s="15">
        <f>SUM(H38:H46)</f>
        <v>6357920</v>
      </c>
      <c r="I37" s="3">
        <f t="shared" si="0"/>
        <v>270</v>
      </c>
      <c r="J37" s="26"/>
      <c r="K37" s="26"/>
    </row>
    <row r="38" spans="2:11" ht="10.5" customHeight="1" x14ac:dyDescent="0.25">
      <c r="B38" s="14"/>
      <c r="C38" s="13" t="s">
        <v>48</v>
      </c>
      <c r="D38" s="12">
        <v>0</v>
      </c>
      <c r="E38" s="12">
        <v>0</v>
      </c>
      <c r="F38" s="12">
        <f t="shared" ref="F38:F46" si="4">+D38+E38</f>
        <v>0</v>
      </c>
      <c r="G38" s="12">
        <v>0</v>
      </c>
      <c r="H38" s="12">
        <v>0</v>
      </c>
      <c r="I38" s="4">
        <f t="shared" si="0"/>
        <v>0</v>
      </c>
      <c r="J38" s="18"/>
      <c r="K38" s="18"/>
    </row>
    <row r="39" spans="2:11" ht="10.5" customHeight="1" x14ac:dyDescent="0.25">
      <c r="B39" s="14"/>
      <c r="C39" s="13" t="s">
        <v>47</v>
      </c>
      <c r="D39" s="12">
        <v>0</v>
      </c>
      <c r="E39" s="12">
        <v>0</v>
      </c>
      <c r="F39" s="12">
        <f t="shared" si="4"/>
        <v>0</v>
      </c>
      <c r="G39" s="12">
        <v>0</v>
      </c>
      <c r="H39" s="12">
        <v>0</v>
      </c>
      <c r="I39" s="4">
        <f t="shared" si="0"/>
        <v>0</v>
      </c>
      <c r="J39" s="18"/>
      <c r="K39" s="18"/>
    </row>
    <row r="40" spans="2:11" ht="10.5" customHeight="1" x14ac:dyDescent="0.25">
      <c r="B40" s="14"/>
      <c r="C40" s="13" t="s">
        <v>46</v>
      </c>
      <c r="D40" s="12">
        <v>0</v>
      </c>
      <c r="E40" s="12">
        <v>0</v>
      </c>
      <c r="F40" s="12">
        <f t="shared" si="4"/>
        <v>0</v>
      </c>
      <c r="G40" s="12">
        <v>0</v>
      </c>
      <c r="H40" s="12">
        <v>0</v>
      </c>
      <c r="I40" s="4">
        <f t="shared" ref="I40:I61" si="5">+F40-G40</f>
        <v>0</v>
      </c>
      <c r="J40" s="18"/>
      <c r="K40" s="18"/>
    </row>
    <row r="41" spans="2:11" ht="10.5" customHeight="1" x14ac:dyDescent="0.25">
      <c r="B41" s="14"/>
      <c r="C41" s="13" t="s">
        <v>45</v>
      </c>
      <c r="D41" s="12">
        <v>5400000</v>
      </c>
      <c r="E41" s="12">
        <v>1177652</v>
      </c>
      <c r="F41" s="12">
        <f t="shared" si="4"/>
        <v>6577652</v>
      </c>
      <c r="G41" s="12">
        <v>6577382</v>
      </c>
      <c r="H41" s="12">
        <v>6357920</v>
      </c>
      <c r="I41" s="4">
        <f t="shared" si="5"/>
        <v>270</v>
      </c>
    </row>
    <row r="42" spans="2:11" ht="10.5" customHeight="1" x14ac:dyDescent="0.25">
      <c r="B42" s="14"/>
      <c r="C42" s="13" t="s">
        <v>44</v>
      </c>
      <c r="D42" s="12">
        <v>0</v>
      </c>
      <c r="E42" s="12">
        <v>0</v>
      </c>
      <c r="F42" s="12">
        <f t="shared" si="4"/>
        <v>0</v>
      </c>
      <c r="G42" s="12">
        <v>0</v>
      </c>
      <c r="H42" s="12">
        <v>0</v>
      </c>
      <c r="I42" s="4">
        <f t="shared" si="5"/>
        <v>0</v>
      </c>
    </row>
    <row r="43" spans="2:11" ht="10.5" customHeight="1" x14ac:dyDescent="0.25">
      <c r="B43" s="14"/>
      <c r="C43" s="13" t="s">
        <v>43</v>
      </c>
      <c r="D43" s="12">
        <v>0</v>
      </c>
      <c r="E43" s="12">
        <v>0</v>
      </c>
      <c r="F43" s="12">
        <f t="shared" si="4"/>
        <v>0</v>
      </c>
      <c r="G43" s="12">
        <v>0</v>
      </c>
      <c r="H43" s="12">
        <v>0</v>
      </c>
      <c r="I43" s="4">
        <f t="shared" si="5"/>
        <v>0</v>
      </c>
    </row>
    <row r="44" spans="2:11" ht="10.5" customHeight="1" x14ac:dyDescent="0.25">
      <c r="B44" s="14"/>
      <c r="C44" s="13" t="s">
        <v>42</v>
      </c>
      <c r="D44" s="12">
        <v>0</v>
      </c>
      <c r="E44" s="12">
        <v>0</v>
      </c>
      <c r="F44" s="12">
        <f t="shared" si="4"/>
        <v>0</v>
      </c>
      <c r="G44" s="12">
        <v>0</v>
      </c>
      <c r="H44" s="12">
        <v>0</v>
      </c>
      <c r="I44" s="4">
        <f t="shared" si="5"/>
        <v>0</v>
      </c>
    </row>
    <row r="45" spans="2:11" ht="10.5" customHeight="1" x14ac:dyDescent="0.25">
      <c r="B45" s="14"/>
      <c r="C45" s="13" t="s">
        <v>41</v>
      </c>
      <c r="D45" s="12">
        <v>0</v>
      </c>
      <c r="E45" s="12">
        <v>0</v>
      </c>
      <c r="F45" s="12">
        <f t="shared" si="4"/>
        <v>0</v>
      </c>
      <c r="G45" s="12">
        <v>0</v>
      </c>
      <c r="H45" s="12">
        <v>0</v>
      </c>
      <c r="I45" s="4">
        <f t="shared" si="5"/>
        <v>0</v>
      </c>
    </row>
    <row r="46" spans="2:11" ht="10.5" customHeight="1" x14ac:dyDescent="0.25">
      <c r="B46" s="14"/>
      <c r="C46" s="13" t="s">
        <v>40</v>
      </c>
      <c r="D46" s="12">
        <v>0</v>
      </c>
      <c r="E46" s="12">
        <v>0</v>
      </c>
      <c r="F46" s="12">
        <f t="shared" si="4"/>
        <v>0</v>
      </c>
      <c r="G46" s="12">
        <v>0</v>
      </c>
      <c r="H46" s="12">
        <v>0</v>
      </c>
      <c r="I46" s="4">
        <f t="shared" si="5"/>
        <v>0</v>
      </c>
    </row>
    <row r="47" spans="2:11" ht="10.5" customHeight="1" x14ac:dyDescent="0.25">
      <c r="B47" s="31" t="s">
        <v>4</v>
      </c>
      <c r="C47" s="32"/>
      <c r="D47" s="15">
        <f>SUM(D48:D56)</f>
        <v>1950128</v>
      </c>
      <c r="E47" s="15">
        <f>SUM(E48:E56)</f>
        <v>42194555</v>
      </c>
      <c r="F47" s="15">
        <f>SUM(F48:F56)</f>
        <v>44144683</v>
      </c>
      <c r="G47" s="15">
        <f>SUM(G48:G56)</f>
        <v>41570782</v>
      </c>
      <c r="H47" s="15">
        <f>SUM(H48:H56)</f>
        <v>4511353</v>
      </c>
      <c r="I47" s="3">
        <f t="shared" si="5"/>
        <v>2573901</v>
      </c>
    </row>
    <row r="48" spans="2:11" ht="10.5" customHeight="1" x14ac:dyDescent="0.25">
      <c r="B48" s="14"/>
      <c r="C48" s="13" t="s">
        <v>39</v>
      </c>
      <c r="D48" s="12">
        <v>400128</v>
      </c>
      <c r="E48" s="12">
        <v>7836017</v>
      </c>
      <c r="F48" s="12">
        <f t="shared" ref="F48:F56" si="6">+D48+E48</f>
        <v>8236145</v>
      </c>
      <c r="G48" s="12">
        <v>8186104</v>
      </c>
      <c r="H48" s="12">
        <v>1698606</v>
      </c>
      <c r="I48" s="4">
        <f t="shared" si="5"/>
        <v>50041</v>
      </c>
    </row>
    <row r="49" spans="2:9" ht="10.5" customHeight="1" x14ac:dyDescent="0.25">
      <c r="B49" s="14"/>
      <c r="C49" s="13" t="s">
        <v>38</v>
      </c>
      <c r="D49" s="12">
        <v>0</v>
      </c>
      <c r="E49" s="12">
        <v>0</v>
      </c>
      <c r="F49" s="12">
        <f t="shared" si="6"/>
        <v>0</v>
      </c>
      <c r="G49" s="12">
        <v>0</v>
      </c>
      <c r="H49" s="12">
        <v>0</v>
      </c>
      <c r="I49" s="4">
        <f t="shared" si="5"/>
        <v>0</v>
      </c>
    </row>
    <row r="50" spans="2:9" ht="10.5" customHeight="1" x14ac:dyDescent="0.25">
      <c r="B50" s="14"/>
      <c r="C50" s="13" t="s">
        <v>37</v>
      </c>
      <c r="D50" s="12">
        <v>0</v>
      </c>
      <c r="E50" s="12">
        <v>22142574</v>
      </c>
      <c r="F50" s="12">
        <f t="shared" si="6"/>
        <v>22142574</v>
      </c>
      <c r="G50" s="12">
        <v>21964514</v>
      </c>
      <c r="H50" s="12">
        <v>2253560</v>
      </c>
      <c r="I50" s="4">
        <f t="shared" si="5"/>
        <v>178060</v>
      </c>
    </row>
    <row r="51" spans="2:9" ht="10.5" customHeight="1" x14ac:dyDescent="0.25">
      <c r="B51" s="14"/>
      <c r="C51" s="13" t="s">
        <v>36</v>
      </c>
      <c r="D51" s="12">
        <v>1550000</v>
      </c>
      <c r="E51" s="12">
        <v>12141147</v>
      </c>
      <c r="F51" s="12">
        <f t="shared" si="6"/>
        <v>13691147</v>
      </c>
      <c r="G51" s="12">
        <v>11345347</v>
      </c>
      <c r="H51" s="12">
        <v>559187</v>
      </c>
      <c r="I51" s="4">
        <f t="shared" si="5"/>
        <v>2345800</v>
      </c>
    </row>
    <row r="52" spans="2:9" ht="10.5" customHeight="1" x14ac:dyDescent="0.25">
      <c r="B52" s="14"/>
      <c r="C52" s="13" t="s">
        <v>35</v>
      </c>
      <c r="D52" s="12">
        <v>0</v>
      </c>
      <c r="E52" s="12">
        <v>74817</v>
      </c>
      <c r="F52" s="12">
        <f t="shared" si="6"/>
        <v>74817</v>
      </c>
      <c r="G52" s="12">
        <v>74817</v>
      </c>
      <c r="H52" s="12">
        <v>0</v>
      </c>
      <c r="I52" s="4">
        <f t="shared" si="5"/>
        <v>0</v>
      </c>
    </row>
    <row r="53" spans="2:9" ht="10.5" customHeight="1" x14ac:dyDescent="0.25">
      <c r="B53" s="14"/>
      <c r="C53" s="13" t="s">
        <v>34</v>
      </c>
      <c r="D53" s="12">
        <v>0</v>
      </c>
      <c r="E53" s="12">
        <v>0</v>
      </c>
      <c r="F53" s="12">
        <f t="shared" si="6"/>
        <v>0</v>
      </c>
      <c r="G53" s="12">
        <v>0</v>
      </c>
      <c r="H53" s="12">
        <v>0</v>
      </c>
      <c r="I53" s="4">
        <f t="shared" si="5"/>
        <v>0</v>
      </c>
    </row>
    <row r="54" spans="2:9" ht="10.5" customHeight="1" x14ac:dyDescent="0.25">
      <c r="B54" s="14"/>
      <c r="C54" s="13" t="s">
        <v>33</v>
      </c>
      <c r="D54" s="12">
        <v>0</v>
      </c>
      <c r="E54" s="12">
        <v>0</v>
      </c>
      <c r="F54" s="12">
        <f t="shared" si="6"/>
        <v>0</v>
      </c>
      <c r="G54" s="12">
        <v>0</v>
      </c>
      <c r="H54" s="12">
        <v>0</v>
      </c>
      <c r="I54" s="4">
        <f t="shared" si="5"/>
        <v>0</v>
      </c>
    </row>
    <row r="55" spans="2:9" ht="10.5" customHeight="1" x14ac:dyDescent="0.25">
      <c r="B55" s="14"/>
      <c r="C55" s="13" t="s">
        <v>32</v>
      </c>
      <c r="D55" s="12">
        <v>0</v>
      </c>
      <c r="E55" s="12">
        <v>0</v>
      </c>
      <c r="F55" s="12">
        <f t="shared" si="6"/>
        <v>0</v>
      </c>
      <c r="G55" s="12">
        <v>0</v>
      </c>
      <c r="H55" s="12">
        <v>0</v>
      </c>
      <c r="I55" s="4">
        <f t="shared" si="5"/>
        <v>0</v>
      </c>
    </row>
    <row r="56" spans="2:9" ht="10.5" customHeight="1" x14ac:dyDescent="0.25">
      <c r="B56" s="14"/>
      <c r="C56" s="13" t="s">
        <v>31</v>
      </c>
      <c r="D56" s="12">
        <v>0</v>
      </c>
      <c r="E56" s="12">
        <v>0</v>
      </c>
      <c r="F56" s="12">
        <f t="shared" si="6"/>
        <v>0</v>
      </c>
      <c r="G56" s="12">
        <v>0</v>
      </c>
      <c r="H56" s="12">
        <v>0</v>
      </c>
      <c r="I56" s="4">
        <f t="shared" si="5"/>
        <v>0</v>
      </c>
    </row>
    <row r="57" spans="2:9" ht="10.5" customHeight="1" x14ac:dyDescent="0.25">
      <c r="B57" s="31" t="s">
        <v>3</v>
      </c>
      <c r="C57" s="32"/>
      <c r="D57" s="15">
        <f>SUM(D58:D60)</f>
        <v>0</v>
      </c>
      <c r="E57" s="15">
        <f>SUM(E58:E60)</f>
        <v>0</v>
      </c>
      <c r="F57" s="15">
        <f>SUM(F58:F60)</f>
        <v>0</v>
      </c>
      <c r="G57" s="15">
        <f>SUM(G58:G60)</f>
        <v>0</v>
      </c>
      <c r="H57" s="15">
        <f>SUM(H58:H60)</f>
        <v>0</v>
      </c>
      <c r="I57" s="3">
        <f t="shared" si="5"/>
        <v>0</v>
      </c>
    </row>
    <row r="58" spans="2:9" ht="10.5" customHeight="1" x14ac:dyDescent="0.25">
      <c r="B58" s="14"/>
      <c r="C58" s="13" t="s">
        <v>30</v>
      </c>
      <c r="D58" s="12">
        <v>0</v>
      </c>
      <c r="E58" s="12">
        <v>0</v>
      </c>
      <c r="F58" s="12">
        <f t="shared" ref="F58:F81" si="7">+D58+E58</f>
        <v>0</v>
      </c>
      <c r="G58" s="12">
        <v>0</v>
      </c>
      <c r="H58" s="12">
        <v>0</v>
      </c>
      <c r="I58" s="4">
        <f t="shared" si="5"/>
        <v>0</v>
      </c>
    </row>
    <row r="59" spans="2:9" ht="10.5" customHeight="1" x14ac:dyDescent="0.25">
      <c r="B59" s="14"/>
      <c r="C59" s="13" t="s">
        <v>29</v>
      </c>
      <c r="D59" s="12">
        <v>0</v>
      </c>
      <c r="E59" s="12">
        <v>0</v>
      </c>
      <c r="F59" s="12">
        <f t="shared" si="7"/>
        <v>0</v>
      </c>
      <c r="G59" s="12">
        <v>0</v>
      </c>
      <c r="H59" s="12">
        <v>0</v>
      </c>
      <c r="I59" s="4">
        <f t="shared" si="5"/>
        <v>0</v>
      </c>
    </row>
    <row r="60" spans="2:9" ht="10.5" customHeight="1" x14ac:dyDescent="0.25">
      <c r="B60" s="14"/>
      <c r="C60" s="13" t="s">
        <v>28</v>
      </c>
      <c r="D60" s="12">
        <v>0</v>
      </c>
      <c r="E60" s="12">
        <v>0</v>
      </c>
      <c r="F60" s="12">
        <f t="shared" si="7"/>
        <v>0</v>
      </c>
      <c r="G60" s="12">
        <v>0</v>
      </c>
      <c r="H60" s="12">
        <v>0</v>
      </c>
      <c r="I60" s="4">
        <f t="shared" si="5"/>
        <v>0</v>
      </c>
    </row>
    <row r="61" spans="2:9" ht="10.5" customHeight="1" x14ac:dyDescent="0.25">
      <c r="B61" s="31" t="s">
        <v>2</v>
      </c>
      <c r="C61" s="32"/>
      <c r="D61" s="15">
        <f>SUM(D62:D69)</f>
        <v>0</v>
      </c>
      <c r="E61" s="15">
        <f>SUM(E62:E69)</f>
        <v>0</v>
      </c>
      <c r="F61" s="15">
        <f t="shared" si="7"/>
        <v>0</v>
      </c>
      <c r="G61" s="15">
        <f>SUM(G62:G69)</f>
        <v>0</v>
      </c>
      <c r="H61" s="15">
        <f>SUM(H62:H69)</f>
        <v>0</v>
      </c>
      <c r="I61" s="3">
        <f t="shared" si="5"/>
        <v>0</v>
      </c>
    </row>
    <row r="62" spans="2:9" ht="10.5" customHeight="1" x14ac:dyDescent="0.25">
      <c r="B62" s="14"/>
      <c r="C62" s="13" t="s">
        <v>27</v>
      </c>
      <c r="D62" s="12">
        <v>0</v>
      </c>
      <c r="E62" s="12">
        <v>0</v>
      </c>
      <c r="F62" s="12">
        <f t="shared" si="7"/>
        <v>0</v>
      </c>
      <c r="G62" s="12">
        <v>0</v>
      </c>
      <c r="H62" s="12">
        <v>0</v>
      </c>
      <c r="I62" s="4">
        <v>0</v>
      </c>
    </row>
    <row r="63" spans="2:9" ht="10.5" customHeight="1" x14ac:dyDescent="0.25">
      <c r="B63" s="14"/>
      <c r="C63" s="13" t="s">
        <v>26</v>
      </c>
      <c r="D63" s="12">
        <v>0</v>
      </c>
      <c r="E63" s="12">
        <v>0</v>
      </c>
      <c r="F63" s="12">
        <f t="shared" si="7"/>
        <v>0</v>
      </c>
      <c r="G63" s="12">
        <v>0</v>
      </c>
      <c r="H63" s="12">
        <v>0</v>
      </c>
      <c r="I63" s="4">
        <v>0</v>
      </c>
    </row>
    <row r="64" spans="2:9" ht="10.5" customHeight="1" x14ac:dyDescent="0.25">
      <c r="B64" s="14"/>
      <c r="C64" s="13" t="s">
        <v>25</v>
      </c>
      <c r="D64" s="12">
        <v>0</v>
      </c>
      <c r="E64" s="12">
        <v>0</v>
      </c>
      <c r="F64" s="12">
        <f t="shared" si="7"/>
        <v>0</v>
      </c>
      <c r="G64" s="12">
        <v>0</v>
      </c>
      <c r="H64" s="12">
        <v>0</v>
      </c>
      <c r="I64" s="4">
        <v>0</v>
      </c>
    </row>
    <row r="65" spans="2:9" ht="10.5" customHeight="1" x14ac:dyDescent="0.25">
      <c r="B65" s="14"/>
      <c r="C65" s="13" t="s">
        <v>24</v>
      </c>
      <c r="D65" s="12">
        <v>0</v>
      </c>
      <c r="E65" s="12">
        <v>0</v>
      </c>
      <c r="F65" s="12">
        <f t="shared" si="7"/>
        <v>0</v>
      </c>
      <c r="G65" s="12">
        <v>0</v>
      </c>
      <c r="H65" s="12">
        <v>0</v>
      </c>
      <c r="I65" s="4">
        <v>0</v>
      </c>
    </row>
    <row r="66" spans="2:9" ht="10.5" customHeight="1" x14ac:dyDescent="0.25">
      <c r="B66" s="14"/>
      <c r="C66" s="13" t="s">
        <v>23</v>
      </c>
      <c r="D66" s="12">
        <v>0</v>
      </c>
      <c r="E66" s="12">
        <v>0</v>
      </c>
      <c r="F66" s="12">
        <f t="shared" si="7"/>
        <v>0</v>
      </c>
      <c r="G66" s="12">
        <v>0</v>
      </c>
      <c r="H66" s="12">
        <v>0</v>
      </c>
      <c r="I66" s="4">
        <v>0</v>
      </c>
    </row>
    <row r="67" spans="2:9" ht="10.5" customHeight="1" x14ac:dyDescent="0.25">
      <c r="B67" s="14"/>
      <c r="C67" s="13" t="s">
        <v>22</v>
      </c>
      <c r="D67" s="12">
        <v>0</v>
      </c>
      <c r="E67" s="12">
        <v>0</v>
      </c>
      <c r="F67" s="12">
        <f t="shared" si="7"/>
        <v>0</v>
      </c>
      <c r="G67" s="12">
        <v>0</v>
      </c>
      <c r="H67" s="12">
        <v>0</v>
      </c>
      <c r="I67" s="4">
        <v>0</v>
      </c>
    </row>
    <row r="68" spans="2:9" ht="10.5" customHeight="1" x14ac:dyDescent="0.25">
      <c r="B68" s="14"/>
      <c r="C68" s="13" t="s">
        <v>21</v>
      </c>
      <c r="D68" s="12">
        <v>0</v>
      </c>
      <c r="E68" s="12">
        <v>0</v>
      </c>
      <c r="F68" s="12">
        <f t="shared" si="7"/>
        <v>0</v>
      </c>
      <c r="G68" s="12">
        <v>0</v>
      </c>
      <c r="H68" s="12">
        <v>0</v>
      </c>
      <c r="I68" s="4">
        <v>0</v>
      </c>
    </row>
    <row r="69" spans="2:9" ht="10.5" customHeight="1" x14ac:dyDescent="0.25">
      <c r="B69" s="14"/>
      <c r="C69" s="13" t="s">
        <v>20</v>
      </c>
      <c r="D69" s="12">
        <v>0</v>
      </c>
      <c r="E69" s="12">
        <v>0</v>
      </c>
      <c r="F69" s="12">
        <f t="shared" si="7"/>
        <v>0</v>
      </c>
      <c r="G69" s="12">
        <v>0</v>
      </c>
      <c r="H69" s="12">
        <v>0</v>
      </c>
      <c r="I69" s="4">
        <f t="shared" ref="I69:I81" si="8">+F69-G69</f>
        <v>0</v>
      </c>
    </row>
    <row r="70" spans="2:9" ht="10.5" customHeight="1" x14ac:dyDescent="0.25">
      <c r="B70" s="31" t="s">
        <v>1</v>
      </c>
      <c r="C70" s="32"/>
      <c r="D70" s="15">
        <f>SUM(D71:D73)</f>
        <v>0</v>
      </c>
      <c r="E70" s="15">
        <f>SUM(E71:E73)</f>
        <v>0</v>
      </c>
      <c r="F70" s="15">
        <f t="shared" si="7"/>
        <v>0</v>
      </c>
      <c r="G70" s="15">
        <f>SUM(G71:G73)</f>
        <v>0</v>
      </c>
      <c r="H70" s="15">
        <f>SUM(H71:H73)</f>
        <v>0</v>
      </c>
      <c r="I70" s="3">
        <f t="shared" si="8"/>
        <v>0</v>
      </c>
    </row>
    <row r="71" spans="2:9" ht="10.5" customHeight="1" x14ac:dyDescent="0.25">
      <c r="B71" s="14"/>
      <c r="C71" s="13" t="s">
        <v>19</v>
      </c>
      <c r="D71" s="12">
        <v>0</v>
      </c>
      <c r="E71" s="12">
        <v>0</v>
      </c>
      <c r="F71" s="12">
        <f t="shared" si="7"/>
        <v>0</v>
      </c>
      <c r="G71" s="12">
        <v>0</v>
      </c>
      <c r="H71" s="12">
        <v>0</v>
      </c>
      <c r="I71" s="4">
        <f t="shared" si="8"/>
        <v>0</v>
      </c>
    </row>
    <row r="72" spans="2:9" ht="10.5" customHeight="1" x14ac:dyDescent="0.25">
      <c r="B72" s="14"/>
      <c r="C72" s="13" t="s">
        <v>18</v>
      </c>
      <c r="D72" s="12">
        <v>0</v>
      </c>
      <c r="E72" s="12">
        <v>0</v>
      </c>
      <c r="F72" s="12">
        <f t="shared" si="7"/>
        <v>0</v>
      </c>
      <c r="G72" s="12">
        <v>0</v>
      </c>
      <c r="H72" s="12">
        <v>0</v>
      </c>
      <c r="I72" s="4">
        <f t="shared" si="8"/>
        <v>0</v>
      </c>
    </row>
    <row r="73" spans="2:9" ht="10.5" customHeight="1" x14ac:dyDescent="0.25">
      <c r="B73" s="14"/>
      <c r="C73" s="13" t="s">
        <v>17</v>
      </c>
      <c r="D73" s="12">
        <v>0</v>
      </c>
      <c r="E73" s="12">
        <v>0</v>
      </c>
      <c r="F73" s="12">
        <f t="shared" si="7"/>
        <v>0</v>
      </c>
      <c r="G73" s="12">
        <v>0</v>
      </c>
      <c r="H73" s="12">
        <v>0</v>
      </c>
      <c r="I73" s="4">
        <f t="shared" si="8"/>
        <v>0</v>
      </c>
    </row>
    <row r="74" spans="2:9" ht="10.5" customHeight="1" x14ac:dyDescent="0.25">
      <c r="B74" s="31" t="s">
        <v>0</v>
      </c>
      <c r="C74" s="32"/>
      <c r="D74" s="15">
        <f>SUM(D75:D81)</f>
        <v>0</v>
      </c>
      <c r="E74" s="15">
        <f>SUM(E75:E81)</f>
        <v>0</v>
      </c>
      <c r="F74" s="15">
        <f t="shared" si="7"/>
        <v>0</v>
      </c>
      <c r="G74" s="15">
        <f>SUM(G75:G81)</f>
        <v>0</v>
      </c>
      <c r="H74" s="15">
        <f>SUM(H75:H81)</f>
        <v>0</v>
      </c>
      <c r="I74" s="3">
        <f t="shared" si="8"/>
        <v>0</v>
      </c>
    </row>
    <row r="75" spans="2:9" ht="10.5" customHeight="1" x14ac:dyDescent="0.25">
      <c r="B75" s="14"/>
      <c r="C75" s="13" t="s">
        <v>16</v>
      </c>
      <c r="D75" s="12">
        <v>0</v>
      </c>
      <c r="E75" s="12">
        <v>0</v>
      </c>
      <c r="F75" s="12">
        <f t="shared" si="7"/>
        <v>0</v>
      </c>
      <c r="G75" s="12">
        <v>0</v>
      </c>
      <c r="H75" s="12">
        <v>0</v>
      </c>
      <c r="I75" s="4">
        <f t="shared" si="8"/>
        <v>0</v>
      </c>
    </row>
    <row r="76" spans="2:9" ht="10.5" customHeight="1" x14ac:dyDescent="0.25">
      <c r="B76" s="14"/>
      <c r="C76" s="13" t="s">
        <v>15</v>
      </c>
      <c r="D76" s="12">
        <v>0</v>
      </c>
      <c r="E76" s="12">
        <v>0</v>
      </c>
      <c r="F76" s="12">
        <f t="shared" si="7"/>
        <v>0</v>
      </c>
      <c r="G76" s="12">
        <v>0</v>
      </c>
      <c r="H76" s="12">
        <v>0</v>
      </c>
      <c r="I76" s="4">
        <f t="shared" si="8"/>
        <v>0</v>
      </c>
    </row>
    <row r="77" spans="2:9" ht="10.5" customHeight="1" x14ac:dyDescent="0.25">
      <c r="B77" s="14"/>
      <c r="C77" s="13" t="s">
        <v>14</v>
      </c>
      <c r="D77" s="12">
        <v>0</v>
      </c>
      <c r="E77" s="12">
        <v>0</v>
      </c>
      <c r="F77" s="12">
        <f t="shared" si="7"/>
        <v>0</v>
      </c>
      <c r="G77" s="12">
        <v>0</v>
      </c>
      <c r="H77" s="12">
        <v>0</v>
      </c>
      <c r="I77" s="4">
        <f t="shared" si="8"/>
        <v>0</v>
      </c>
    </row>
    <row r="78" spans="2:9" ht="10.5" customHeight="1" x14ac:dyDescent="0.25">
      <c r="B78" s="14"/>
      <c r="C78" s="13" t="s">
        <v>13</v>
      </c>
      <c r="D78" s="12">
        <v>0</v>
      </c>
      <c r="E78" s="12">
        <v>0</v>
      </c>
      <c r="F78" s="12">
        <f t="shared" si="7"/>
        <v>0</v>
      </c>
      <c r="G78" s="12">
        <v>0</v>
      </c>
      <c r="H78" s="12">
        <v>0</v>
      </c>
      <c r="I78" s="4">
        <f t="shared" si="8"/>
        <v>0</v>
      </c>
    </row>
    <row r="79" spans="2:9" ht="10.5" customHeight="1" x14ac:dyDescent="0.25">
      <c r="B79" s="14"/>
      <c r="C79" s="13" t="s">
        <v>12</v>
      </c>
      <c r="D79" s="12">
        <v>0</v>
      </c>
      <c r="E79" s="12">
        <v>0</v>
      </c>
      <c r="F79" s="12">
        <f t="shared" si="7"/>
        <v>0</v>
      </c>
      <c r="G79" s="12">
        <v>0</v>
      </c>
      <c r="H79" s="12">
        <v>0</v>
      </c>
      <c r="I79" s="4">
        <f t="shared" si="8"/>
        <v>0</v>
      </c>
    </row>
    <row r="80" spans="2:9" ht="10.5" customHeight="1" x14ac:dyDescent="0.25">
      <c r="B80" s="14"/>
      <c r="C80" s="13" t="s">
        <v>11</v>
      </c>
      <c r="D80" s="12">
        <v>0</v>
      </c>
      <c r="E80" s="12">
        <v>0</v>
      </c>
      <c r="F80" s="12">
        <f t="shared" si="7"/>
        <v>0</v>
      </c>
      <c r="G80" s="12">
        <v>0</v>
      </c>
      <c r="H80" s="12">
        <v>0</v>
      </c>
      <c r="I80" s="4">
        <f t="shared" si="8"/>
        <v>0</v>
      </c>
    </row>
    <row r="81" spans="2:12" ht="10.5" customHeight="1" x14ac:dyDescent="0.25">
      <c r="B81" s="25"/>
      <c r="C81" s="24" t="s">
        <v>10</v>
      </c>
      <c r="D81" s="23">
        <v>0</v>
      </c>
      <c r="E81" s="23">
        <v>0</v>
      </c>
      <c r="F81" s="12">
        <f t="shared" si="7"/>
        <v>0</v>
      </c>
      <c r="G81" s="23">
        <v>0</v>
      </c>
      <c r="H81" s="23">
        <v>0</v>
      </c>
      <c r="I81" s="22">
        <f t="shared" si="8"/>
        <v>0</v>
      </c>
    </row>
    <row r="82" spans="2:12" ht="10.5" customHeight="1" x14ac:dyDescent="0.25">
      <c r="B82" s="21"/>
      <c r="C82" s="21"/>
      <c r="D82" s="20"/>
      <c r="E82" s="20"/>
      <c r="F82" s="20"/>
      <c r="G82" s="20"/>
      <c r="H82" s="20"/>
      <c r="I82" s="19"/>
    </row>
    <row r="83" spans="2:12" ht="10.5" customHeight="1" x14ac:dyDescent="0.25">
      <c r="B83" s="31" t="s">
        <v>74</v>
      </c>
      <c r="C83" s="32"/>
      <c r="D83" s="15">
        <f>+D84+D92+D102+D112+D122+D132+D136+D145+D149</f>
        <v>2186743976</v>
      </c>
      <c r="E83" s="15">
        <f>+E84+E92+E102+E112+E122+E132+E136+E145+E149</f>
        <v>966340430</v>
      </c>
      <c r="F83" s="15">
        <f>+D83+E83</f>
        <v>3153084406</v>
      </c>
      <c r="G83" s="15">
        <f>+G84+G92+G102+G112+G122+G132+G136+G145+G149</f>
        <v>3057178973</v>
      </c>
      <c r="H83" s="15">
        <f>+H84+H92+H102+H112+H122+H132+H136+H145+H149</f>
        <v>2607941485</v>
      </c>
      <c r="I83" s="3">
        <f t="shared" ref="I83:I91" si="9">+F83-G83</f>
        <v>95905433</v>
      </c>
    </row>
    <row r="84" spans="2:12" ht="10.5" customHeight="1" x14ac:dyDescent="0.25">
      <c r="B84" s="31" t="s">
        <v>8</v>
      </c>
      <c r="C84" s="32"/>
      <c r="D84" s="15">
        <f>SUM(D85:D91)</f>
        <v>1843018262</v>
      </c>
      <c r="E84" s="15">
        <f>SUM(E85:E91)</f>
        <v>505293419</v>
      </c>
      <c r="F84" s="15">
        <f>SUM(F85:F91)</f>
        <v>2348311681</v>
      </c>
      <c r="G84" s="15">
        <f>SUM(G85:G91)</f>
        <v>2265746835</v>
      </c>
      <c r="H84" s="15">
        <f>SUM(H85:H91)</f>
        <v>2201335476</v>
      </c>
      <c r="I84" s="3">
        <f t="shared" si="9"/>
        <v>82564846</v>
      </c>
      <c r="J84" s="17"/>
      <c r="K84" s="16"/>
      <c r="L84" s="16"/>
    </row>
    <row r="85" spans="2:12" ht="10.5" customHeight="1" x14ac:dyDescent="0.25">
      <c r="B85" s="14"/>
      <c r="C85" s="13" t="s">
        <v>73</v>
      </c>
      <c r="D85" s="12">
        <v>631317411</v>
      </c>
      <c r="E85" s="12">
        <v>195137154</v>
      </c>
      <c r="F85" s="12">
        <f t="shared" ref="F85:F91" si="10">+D85+E85</f>
        <v>826454565</v>
      </c>
      <c r="G85" s="12">
        <v>746120195</v>
      </c>
      <c r="H85" s="12">
        <v>745584754</v>
      </c>
      <c r="I85" s="4">
        <f t="shared" si="9"/>
        <v>80334370</v>
      </c>
      <c r="K85" s="16"/>
      <c r="L85" s="16"/>
    </row>
    <row r="86" spans="2:12" ht="10.5" customHeight="1" x14ac:dyDescent="0.25">
      <c r="B86" s="14"/>
      <c r="C86" s="13" t="s">
        <v>72</v>
      </c>
      <c r="D86" s="12">
        <v>7712768</v>
      </c>
      <c r="E86" s="12">
        <v>3030634</v>
      </c>
      <c r="F86" s="12">
        <f t="shared" si="10"/>
        <v>10743402</v>
      </c>
      <c r="G86" s="12">
        <v>10737840</v>
      </c>
      <c r="H86" s="12">
        <v>10737840</v>
      </c>
      <c r="I86" s="4">
        <f t="shared" si="9"/>
        <v>5562</v>
      </c>
      <c r="K86" s="16"/>
      <c r="L86" s="16"/>
    </row>
    <row r="87" spans="2:12" ht="10.5" customHeight="1" x14ac:dyDescent="0.25">
      <c r="B87" s="14"/>
      <c r="C87" s="13" t="s">
        <v>71</v>
      </c>
      <c r="D87" s="12">
        <v>447207401</v>
      </c>
      <c r="E87" s="12">
        <v>70697332</v>
      </c>
      <c r="F87" s="12">
        <f t="shared" si="10"/>
        <v>517904733</v>
      </c>
      <c r="G87" s="12">
        <v>517207993</v>
      </c>
      <c r="H87" s="12">
        <v>476085013</v>
      </c>
      <c r="I87" s="4">
        <f t="shared" si="9"/>
        <v>696740</v>
      </c>
      <c r="K87" s="16"/>
      <c r="L87" s="16"/>
    </row>
    <row r="88" spans="2:12" ht="10.5" customHeight="1" x14ac:dyDescent="0.25">
      <c r="B88" s="14"/>
      <c r="C88" s="13" t="s">
        <v>70</v>
      </c>
      <c r="D88" s="12">
        <v>184707408</v>
      </c>
      <c r="E88" s="12">
        <v>26076481</v>
      </c>
      <c r="F88" s="12">
        <f t="shared" si="10"/>
        <v>210783889</v>
      </c>
      <c r="G88" s="12">
        <v>209848420</v>
      </c>
      <c r="H88" s="12">
        <v>187630924</v>
      </c>
      <c r="I88" s="4">
        <f t="shared" si="9"/>
        <v>935469</v>
      </c>
      <c r="K88" s="16"/>
      <c r="L88" s="16"/>
    </row>
    <row r="89" spans="2:12" ht="10.5" customHeight="1" x14ac:dyDescent="0.25">
      <c r="B89" s="14"/>
      <c r="C89" s="13" t="s">
        <v>69</v>
      </c>
      <c r="D89" s="12">
        <v>518771406</v>
      </c>
      <c r="E89" s="12">
        <v>206893025</v>
      </c>
      <c r="F89" s="12">
        <f t="shared" si="10"/>
        <v>725664431</v>
      </c>
      <c r="G89" s="12">
        <v>725421653</v>
      </c>
      <c r="H89" s="12">
        <v>724886211</v>
      </c>
      <c r="I89" s="4">
        <f t="shared" si="9"/>
        <v>242778</v>
      </c>
      <c r="K89" s="16"/>
      <c r="L89" s="16"/>
    </row>
    <row r="90" spans="2:12" ht="10.5" customHeight="1" x14ac:dyDescent="0.25">
      <c r="B90" s="14"/>
      <c r="C90" s="13" t="s">
        <v>68</v>
      </c>
      <c r="D90" s="12">
        <v>0</v>
      </c>
      <c r="E90" s="12">
        <v>0</v>
      </c>
      <c r="F90" s="12">
        <f t="shared" si="10"/>
        <v>0</v>
      </c>
      <c r="G90" s="12">
        <v>0</v>
      </c>
      <c r="H90" s="12">
        <v>0</v>
      </c>
      <c r="I90" s="4">
        <f t="shared" si="9"/>
        <v>0</v>
      </c>
      <c r="K90" s="16"/>
      <c r="L90" s="16"/>
    </row>
    <row r="91" spans="2:12" ht="10.5" customHeight="1" x14ac:dyDescent="0.25">
      <c r="B91" s="14"/>
      <c r="C91" s="13" t="s">
        <v>67</v>
      </c>
      <c r="D91" s="12">
        <v>53301868</v>
      </c>
      <c r="E91" s="12">
        <v>3458793</v>
      </c>
      <c r="F91" s="12">
        <f t="shared" si="10"/>
        <v>56760661</v>
      </c>
      <c r="G91" s="12">
        <v>56410734</v>
      </c>
      <c r="H91" s="12">
        <v>56410734</v>
      </c>
      <c r="I91" s="4">
        <f t="shared" si="9"/>
        <v>349927</v>
      </c>
      <c r="K91" s="16"/>
      <c r="L91" s="16"/>
    </row>
    <row r="92" spans="2:12" ht="10.5" customHeight="1" x14ac:dyDescent="0.25">
      <c r="B92" s="31" t="s">
        <v>7</v>
      </c>
      <c r="C92" s="32"/>
      <c r="D92" s="15">
        <f t="shared" ref="D92:I92" si="11">SUM(D93:D101)</f>
        <v>183530371</v>
      </c>
      <c r="E92" s="15">
        <f t="shared" si="11"/>
        <v>168519422</v>
      </c>
      <c r="F92" s="15">
        <f t="shared" si="11"/>
        <v>352049793</v>
      </c>
      <c r="G92" s="15">
        <f t="shared" si="11"/>
        <v>344927363</v>
      </c>
      <c r="H92" s="15">
        <f t="shared" si="11"/>
        <v>129354205</v>
      </c>
      <c r="I92" s="3">
        <f t="shared" si="11"/>
        <v>7122430</v>
      </c>
      <c r="J92" s="17"/>
      <c r="K92" s="16"/>
      <c r="L92" s="16"/>
    </row>
    <row r="93" spans="2:12" ht="10.5" customHeight="1" x14ac:dyDescent="0.25">
      <c r="B93" s="14"/>
      <c r="C93" s="13" t="s">
        <v>66</v>
      </c>
      <c r="D93" s="12">
        <v>33413022</v>
      </c>
      <c r="E93" s="12">
        <v>23306420</v>
      </c>
      <c r="F93" s="12">
        <f t="shared" ref="F93:F101" si="12">+D93+E93</f>
        <v>56719442</v>
      </c>
      <c r="G93" s="12">
        <v>56467080</v>
      </c>
      <c r="H93" s="12">
        <v>22394937</v>
      </c>
      <c r="I93" s="4">
        <f t="shared" ref="I93:I101" si="13">+F93-G93</f>
        <v>252362</v>
      </c>
      <c r="K93" s="18"/>
      <c r="L93" s="18"/>
    </row>
    <row r="94" spans="2:12" ht="10.5" customHeight="1" x14ac:dyDescent="0.25">
      <c r="B94" s="14"/>
      <c r="C94" s="13" t="s">
        <v>65</v>
      </c>
      <c r="D94" s="12">
        <v>1003842</v>
      </c>
      <c r="E94" s="12">
        <v>343717</v>
      </c>
      <c r="F94" s="12">
        <f t="shared" si="12"/>
        <v>1347559</v>
      </c>
      <c r="G94" s="12">
        <v>1347559</v>
      </c>
      <c r="H94" s="12">
        <v>1196697</v>
      </c>
      <c r="I94" s="4">
        <f t="shared" si="13"/>
        <v>0</v>
      </c>
      <c r="K94" s="18"/>
      <c r="L94" s="18"/>
    </row>
    <row r="95" spans="2:12" ht="10.5" customHeight="1" x14ac:dyDescent="0.25">
      <c r="B95" s="14"/>
      <c r="C95" s="13" t="s">
        <v>64</v>
      </c>
      <c r="D95" s="12">
        <v>120000</v>
      </c>
      <c r="E95" s="12">
        <v>-119538</v>
      </c>
      <c r="F95" s="12">
        <f t="shared" si="12"/>
        <v>462</v>
      </c>
      <c r="G95" s="12">
        <v>462</v>
      </c>
      <c r="H95" s="12">
        <v>462</v>
      </c>
      <c r="I95" s="4">
        <f t="shared" si="13"/>
        <v>0</v>
      </c>
      <c r="K95" s="18"/>
      <c r="L95" s="18"/>
    </row>
    <row r="96" spans="2:12" ht="10.5" customHeight="1" x14ac:dyDescent="0.25">
      <c r="B96" s="14"/>
      <c r="C96" s="13" t="s">
        <v>63</v>
      </c>
      <c r="D96" s="12">
        <v>6219005</v>
      </c>
      <c r="E96" s="12">
        <v>-4996528</v>
      </c>
      <c r="F96" s="12">
        <f t="shared" si="12"/>
        <v>1222477</v>
      </c>
      <c r="G96" s="12">
        <v>1131533</v>
      </c>
      <c r="H96" s="12">
        <v>574469</v>
      </c>
      <c r="I96" s="4">
        <f t="shared" si="13"/>
        <v>90944</v>
      </c>
      <c r="K96" s="18"/>
      <c r="L96" s="18"/>
    </row>
    <row r="97" spans="2:12" ht="10.5" customHeight="1" x14ac:dyDescent="0.25">
      <c r="B97" s="14"/>
      <c r="C97" s="13" t="s">
        <v>62</v>
      </c>
      <c r="D97" s="12">
        <v>97147563</v>
      </c>
      <c r="E97" s="12">
        <v>164946648</v>
      </c>
      <c r="F97" s="12">
        <f t="shared" si="12"/>
        <v>262094211</v>
      </c>
      <c r="G97" s="12">
        <v>257577052</v>
      </c>
      <c r="H97" s="12">
        <v>92857499</v>
      </c>
      <c r="I97" s="4">
        <f t="shared" si="13"/>
        <v>4517159</v>
      </c>
      <c r="K97" s="18"/>
      <c r="L97" s="18"/>
    </row>
    <row r="98" spans="2:12" ht="10.5" customHeight="1" x14ac:dyDescent="0.25">
      <c r="B98" s="14"/>
      <c r="C98" s="13" t="s">
        <v>61</v>
      </c>
      <c r="D98" s="12">
        <v>18877127</v>
      </c>
      <c r="E98" s="12">
        <v>-6419674</v>
      </c>
      <c r="F98" s="12">
        <f t="shared" si="12"/>
        <v>12457453</v>
      </c>
      <c r="G98" s="12">
        <v>11608153</v>
      </c>
      <c r="H98" s="12">
        <v>8960494</v>
      </c>
      <c r="I98" s="4">
        <f t="shared" si="13"/>
        <v>849300</v>
      </c>
      <c r="K98" s="18"/>
      <c r="L98" s="18"/>
    </row>
    <row r="99" spans="2:12" ht="10.5" customHeight="1" x14ac:dyDescent="0.25">
      <c r="B99" s="14"/>
      <c r="C99" s="13" t="s">
        <v>60</v>
      </c>
      <c r="D99" s="12">
        <v>16807094</v>
      </c>
      <c r="E99" s="12">
        <v>-3764348</v>
      </c>
      <c r="F99" s="12">
        <f t="shared" si="12"/>
        <v>13042746</v>
      </c>
      <c r="G99" s="12">
        <v>12104444</v>
      </c>
      <c r="H99" s="12">
        <v>667805</v>
      </c>
      <c r="I99" s="4">
        <f t="shared" si="13"/>
        <v>938302</v>
      </c>
      <c r="K99" s="18"/>
      <c r="L99" s="18"/>
    </row>
    <row r="100" spans="2:12" ht="10.5" customHeight="1" x14ac:dyDescent="0.25">
      <c r="B100" s="14"/>
      <c r="C100" s="13" t="s">
        <v>59</v>
      </c>
      <c r="D100" s="12">
        <v>0</v>
      </c>
      <c r="E100" s="12">
        <v>0</v>
      </c>
      <c r="F100" s="12">
        <f t="shared" si="12"/>
        <v>0</v>
      </c>
      <c r="G100" s="12">
        <v>0</v>
      </c>
      <c r="H100" s="12">
        <v>0</v>
      </c>
      <c r="I100" s="4">
        <f t="shared" si="13"/>
        <v>0</v>
      </c>
      <c r="K100" s="18"/>
      <c r="L100" s="18"/>
    </row>
    <row r="101" spans="2:12" ht="10.5" customHeight="1" x14ac:dyDescent="0.25">
      <c r="B101" s="14"/>
      <c r="C101" s="13" t="s">
        <v>58</v>
      </c>
      <c r="D101" s="12">
        <v>9942718</v>
      </c>
      <c r="E101" s="12">
        <v>-4777275</v>
      </c>
      <c r="F101" s="12">
        <f t="shared" si="12"/>
        <v>5165443</v>
      </c>
      <c r="G101" s="12">
        <v>4691080</v>
      </c>
      <c r="H101" s="12">
        <v>2701842</v>
      </c>
      <c r="I101" s="4">
        <f t="shared" si="13"/>
        <v>474363</v>
      </c>
    </row>
    <row r="102" spans="2:12" ht="10.5" customHeight="1" x14ac:dyDescent="0.25">
      <c r="B102" s="31" t="s">
        <v>6</v>
      </c>
      <c r="C102" s="32"/>
      <c r="D102" s="15">
        <f t="shared" ref="D102:I102" si="14">SUM(D103:D111)</f>
        <v>147558820</v>
      </c>
      <c r="E102" s="15">
        <f t="shared" si="14"/>
        <v>260498404</v>
      </c>
      <c r="F102" s="15">
        <f t="shared" si="14"/>
        <v>408057224</v>
      </c>
      <c r="G102" s="15">
        <f t="shared" si="14"/>
        <v>405253736</v>
      </c>
      <c r="H102" s="15">
        <f t="shared" si="14"/>
        <v>272247027</v>
      </c>
      <c r="I102" s="3">
        <f t="shared" si="14"/>
        <v>2803488</v>
      </c>
      <c r="J102" s="17"/>
      <c r="K102" s="16"/>
      <c r="L102" s="16"/>
    </row>
    <row r="103" spans="2:12" ht="10.5" customHeight="1" x14ac:dyDescent="0.25">
      <c r="B103" s="14"/>
      <c r="C103" s="13" t="s">
        <v>57</v>
      </c>
      <c r="D103" s="12">
        <v>37220564</v>
      </c>
      <c r="E103" s="12">
        <v>1624674</v>
      </c>
      <c r="F103" s="12">
        <f t="shared" ref="F103:F111" si="15">+D103+E103</f>
        <v>38845238</v>
      </c>
      <c r="G103" s="12">
        <v>38845179</v>
      </c>
      <c r="H103" s="12">
        <v>34287665</v>
      </c>
      <c r="I103" s="4">
        <f t="shared" ref="I103:I111" si="16">+F103-G103</f>
        <v>59</v>
      </c>
      <c r="K103" s="16"/>
      <c r="L103" s="16"/>
    </row>
    <row r="104" spans="2:12" ht="10.5" customHeight="1" x14ac:dyDescent="0.25">
      <c r="B104" s="14"/>
      <c r="C104" s="13" t="s">
        <v>56</v>
      </c>
      <c r="D104" s="12">
        <v>14555019</v>
      </c>
      <c r="E104" s="12">
        <v>-2680997</v>
      </c>
      <c r="F104" s="12">
        <f t="shared" si="15"/>
        <v>11874022</v>
      </c>
      <c r="G104" s="12">
        <v>11871673</v>
      </c>
      <c r="H104" s="12">
        <v>10216356</v>
      </c>
      <c r="I104" s="4">
        <f t="shared" si="16"/>
        <v>2349</v>
      </c>
      <c r="K104" s="16"/>
      <c r="L104" s="16"/>
    </row>
    <row r="105" spans="2:12" ht="10.5" customHeight="1" x14ac:dyDescent="0.25">
      <c r="B105" s="14"/>
      <c r="C105" s="13" t="s">
        <v>55</v>
      </c>
      <c r="D105" s="12">
        <v>59635641</v>
      </c>
      <c r="E105" s="12">
        <v>97653675</v>
      </c>
      <c r="F105" s="12">
        <f t="shared" si="15"/>
        <v>157289316</v>
      </c>
      <c r="G105" s="12">
        <v>155250796</v>
      </c>
      <c r="H105" s="12">
        <v>122843644</v>
      </c>
      <c r="I105" s="4">
        <f t="shared" si="16"/>
        <v>2038520</v>
      </c>
      <c r="K105" s="16"/>
      <c r="L105" s="16"/>
    </row>
    <row r="106" spans="2:12" ht="10.5" customHeight="1" x14ac:dyDescent="0.25">
      <c r="B106" s="14"/>
      <c r="C106" s="13" t="s">
        <v>54</v>
      </c>
      <c r="D106" s="12">
        <v>3551193</v>
      </c>
      <c r="E106" s="12">
        <v>-1173562</v>
      </c>
      <c r="F106" s="12">
        <f t="shared" si="15"/>
        <v>2377631</v>
      </c>
      <c r="G106" s="12">
        <v>2377631</v>
      </c>
      <c r="H106" s="12">
        <v>22042</v>
      </c>
      <c r="I106" s="4">
        <f t="shared" si="16"/>
        <v>0</v>
      </c>
      <c r="K106" s="16"/>
      <c r="L106" s="16"/>
    </row>
    <row r="107" spans="2:12" ht="10.5" customHeight="1" x14ac:dyDescent="0.25">
      <c r="B107" s="14"/>
      <c r="C107" s="13" t="s">
        <v>53</v>
      </c>
      <c r="D107" s="12">
        <v>20245187</v>
      </c>
      <c r="E107" s="12">
        <v>167269672</v>
      </c>
      <c r="F107" s="12">
        <f t="shared" si="15"/>
        <v>187514859</v>
      </c>
      <c r="G107" s="12">
        <v>186951910</v>
      </c>
      <c r="H107" s="12">
        <v>95917122</v>
      </c>
      <c r="I107" s="4">
        <f t="shared" si="16"/>
        <v>562949</v>
      </c>
      <c r="K107" s="16"/>
      <c r="L107" s="16"/>
    </row>
    <row r="108" spans="2:12" ht="10.5" customHeight="1" x14ac:dyDescent="0.25">
      <c r="B108" s="14"/>
      <c r="C108" s="13" t="s">
        <v>52</v>
      </c>
      <c r="D108" s="12">
        <v>487100</v>
      </c>
      <c r="E108" s="12">
        <v>-315994</v>
      </c>
      <c r="F108" s="12">
        <f t="shared" si="15"/>
        <v>171106</v>
      </c>
      <c r="G108" s="12">
        <v>171106</v>
      </c>
      <c r="H108" s="12">
        <v>90544</v>
      </c>
      <c r="I108" s="4">
        <f t="shared" si="16"/>
        <v>0</v>
      </c>
      <c r="K108" s="16"/>
      <c r="L108" s="16"/>
    </row>
    <row r="109" spans="2:12" ht="10.5" customHeight="1" x14ac:dyDescent="0.25">
      <c r="B109" s="14"/>
      <c r="C109" s="13" t="s">
        <v>51</v>
      </c>
      <c r="D109" s="12">
        <v>2942724</v>
      </c>
      <c r="E109" s="12">
        <v>-694244</v>
      </c>
      <c r="F109" s="12">
        <f t="shared" si="15"/>
        <v>2248480</v>
      </c>
      <c r="G109" s="12">
        <v>2081999</v>
      </c>
      <c r="H109" s="12">
        <v>1999210</v>
      </c>
      <c r="I109" s="4">
        <f t="shared" si="16"/>
        <v>166481</v>
      </c>
      <c r="K109" s="16"/>
      <c r="L109" s="16"/>
    </row>
    <row r="110" spans="2:12" ht="10.5" customHeight="1" x14ac:dyDescent="0.25">
      <c r="B110" s="14"/>
      <c r="C110" s="13" t="s">
        <v>50</v>
      </c>
      <c r="D110" s="12">
        <v>5315067</v>
      </c>
      <c r="E110" s="12">
        <v>1861941</v>
      </c>
      <c r="F110" s="12">
        <f t="shared" si="15"/>
        <v>7177008</v>
      </c>
      <c r="G110" s="12">
        <v>7143878</v>
      </c>
      <c r="H110" s="12">
        <v>6329145</v>
      </c>
      <c r="I110" s="4">
        <f t="shared" si="16"/>
        <v>33130</v>
      </c>
      <c r="K110" s="16"/>
      <c r="L110" s="16"/>
    </row>
    <row r="111" spans="2:12" ht="10.5" customHeight="1" x14ac:dyDescent="0.25">
      <c r="B111" s="14"/>
      <c r="C111" s="13" t="s">
        <v>49</v>
      </c>
      <c r="D111" s="12">
        <v>3606325</v>
      </c>
      <c r="E111" s="12">
        <v>-3046761</v>
      </c>
      <c r="F111" s="12">
        <f t="shared" si="15"/>
        <v>559564</v>
      </c>
      <c r="G111" s="12">
        <v>559564</v>
      </c>
      <c r="H111" s="12">
        <v>541299</v>
      </c>
      <c r="I111" s="4">
        <f t="shared" si="16"/>
        <v>0</v>
      </c>
      <c r="K111" s="16"/>
      <c r="L111" s="16"/>
    </row>
    <row r="112" spans="2:12" ht="10.5" customHeight="1" x14ac:dyDescent="0.25">
      <c r="B112" s="31" t="s">
        <v>5</v>
      </c>
      <c r="C112" s="32"/>
      <c r="D112" s="15">
        <f t="shared" ref="D112:I112" si="17">SUM(D113:D121)</f>
        <v>0</v>
      </c>
      <c r="E112" s="15">
        <f t="shared" si="17"/>
        <v>0</v>
      </c>
      <c r="F112" s="15">
        <f t="shared" si="17"/>
        <v>0</v>
      </c>
      <c r="G112" s="15">
        <f t="shared" si="17"/>
        <v>0</v>
      </c>
      <c r="H112" s="15">
        <f t="shared" si="17"/>
        <v>0</v>
      </c>
      <c r="I112" s="3">
        <f t="shared" si="17"/>
        <v>0</v>
      </c>
    </row>
    <row r="113" spans="2:9" ht="10.5" customHeight="1" x14ac:dyDescent="0.25">
      <c r="B113" s="14"/>
      <c r="C113" s="13" t="s">
        <v>48</v>
      </c>
      <c r="D113" s="12">
        <v>0</v>
      </c>
      <c r="E113" s="12">
        <v>0</v>
      </c>
      <c r="F113" s="12">
        <f t="shared" ref="F113:F121" si="18">+D113+E113</f>
        <v>0</v>
      </c>
      <c r="G113" s="12">
        <v>0</v>
      </c>
      <c r="H113" s="12">
        <v>0</v>
      </c>
      <c r="I113" s="4">
        <f t="shared" ref="I113:I121" si="19">+F113-G113</f>
        <v>0</v>
      </c>
    </row>
    <row r="114" spans="2:9" ht="10.5" customHeight="1" x14ac:dyDescent="0.25">
      <c r="B114" s="14"/>
      <c r="C114" s="13" t="s">
        <v>47</v>
      </c>
      <c r="D114" s="12">
        <v>0</v>
      </c>
      <c r="E114" s="12">
        <v>0</v>
      </c>
      <c r="F114" s="12">
        <f t="shared" si="18"/>
        <v>0</v>
      </c>
      <c r="G114" s="12">
        <v>0</v>
      </c>
      <c r="H114" s="12">
        <v>0</v>
      </c>
      <c r="I114" s="4">
        <f t="shared" si="19"/>
        <v>0</v>
      </c>
    </row>
    <row r="115" spans="2:9" ht="10.5" customHeight="1" x14ac:dyDescent="0.25">
      <c r="B115" s="14"/>
      <c r="C115" s="13" t="s">
        <v>46</v>
      </c>
      <c r="D115" s="12">
        <v>0</v>
      </c>
      <c r="E115" s="12">
        <v>0</v>
      </c>
      <c r="F115" s="12">
        <f t="shared" si="18"/>
        <v>0</v>
      </c>
      <c r="G115" s="12">
        <v>0</v>
      </c>
      <c r="H115" s="12">
        <v>0</v>
      </c>
      <c r="I115" s="4">
        <f t="shared" si="19"/>
        <v>0</v>
      </c>
    </row>
    <row r="116" spans="2:9" ht="10.5" customHeight="1" x14ac:dyDescent="0.25">
      <c r="B116" s="14"/>
      <c r="C116" s="13" t="s">
        <v>45</v>
      </c>
      <c r="D116" s="12">
        <v>0</v>
      </c>
      <c r="E116" s="12">
        <v>0</v>
      </c>
      <c r="F116" s="12">
        <f t="shared" si="18"/>
        <v>0</v>
      </c>
      <c r="G116" s="12">
        <v>0</v>
      </c>
      <c r="H116" s="12">
        <v>0</v>
      </c>
      <c r="I116" s="4">
        <f t="shared" si="19"/>
        <v>0</v>
      </c>
    </row>
    <row r="117" spans="2:9" ht="10.5" customHeight="1" x14ac:dyDescent="0.25">
      <c r="B117" s="14"/>
      <c r="C117" s="13" t="s">
        <v>44</v>
      </c>
      <c r="D117" s="12">
        <v>0</v>
      </c>
      <c r="E117" s="12">
        <v>0</v>
      </c>
      <c r="F117" s="12">
        <f t="shared" si="18"/>
        <v>0</v>
      </c>
      <c r="G117" s="12">
        <v>0</v>
      </c>
      <c r="H117" s="12">
        <v>0</v>
      </c>
      <c r="I117" s="4">
        <f t="shared" si="19"/>
        <v>0</v>
      </c>
    </row>
    <row r="118" spans="2:9" ht="10.5" customHeight="1" x14ac:dyDescent="0.25">
      <c r="B118" s="14"/>
      <c r="C118" s="13" t="s">
        <v>43</v>
      </c>
      <c r="D118" s="12">
        <v>0</v>
      </c>
      <c r="E118" s="12">
        <v>0</v>
      </c>
      <c r="F118" s="12">
        <f t="shared" si="18"/>
        <v>0</v>
      </c>
      <c r="G118" s="12">
        <v>0</v>
      </c>
      <c r="H118" s="12">
        <v>0</v>
      </c>
      <c r="I118" s="4">
        <f t="shared" si="19"/>
        <v>0</v>
      </c>
    </row>
    <row r="119" spans="2:9" ht="10.5" customHeight="1" x14ac:dyDescent="0.25">
      <c r="B119" s="14"/>
      <c r="C119" s="13" t="s">
        <v>42</v>
      </c>
      <c r="D119" s="12">
        <v>0</v>
      </c>
      <c r="E119" s="12">
        <v>0</v>
      </c>
      <c r="F119" s="12">
        <f t="shared" si="18"/>
        <v>0</v>
      </c>
      <c r="G119" s="12">
        <v>0</v>
      </c>
      <c r="H119" s="12">
        <v>0</v>
      </c>
      <c r="I119" s="4">
        <f t="shared" si="19"/>
        <v>0</v>
      </c>
    </row>
    <row r="120" spans="2:9" ht="10.5" customHeight="1" x14ac:dyDescent="0.25">
      <c r="B120" s="14"/>
      <c r="C120" s="13" t="s">
        <v>41</v>
      </c>
      <c r="D120" s="12">
        <v>0</v>
      </c>
      <c r="E120" s="12">
        <v>0</v>
      </c>
      <c r="F120" s="12">
        <f t="shared" si="18"/>
        <v>0</v>
      </c>
      <c r="G120" s="12">
        <v>0</v>
      </c>
      <c r="H120" s="12">
        <v>0</v>
      </c>
      <c r="I120" s="4">
        <f t="shared" si="19"/>
        <v>0</v>
      </c>
    </row>
    <row r="121" spans="2:9" ht="10.5" customHeight="1" x14ac:dyDescent="0.25">
      <c r="B121" s="14"/>
      <c r="C121" s="13" t="s">
        <v>40</v>
      </c>
      <c r="D121" s="12">
        <v>0</v>
      </c>
      <c r="E121" s="12">
        <v>0</v>
      </c>
      <c r="F121" s="12">
        <f t="shared" si="18"/>
        <v>0</v>
      </c>
      <c r="G121" s="12">
        <v>0</v>
      </c>
      <c r="H121" s="12">
        <v>0</v>
      </c>
      <c r="I121" s="4">
        <f t="shared" si="19"/>
        <v>0</v>
      </c>
    </row>
    <row r="122" spans="2:9" ht="10.5" customHeight="1" x14ac:dyDescent="0.25">
      <c r="B122" s="31" t="s">
        <v>4</v>
      </c>
      <c r="C122" s="32"/>
      <c r="D122" s="15">
        <f t="shared" ref="D122:I122" si="20">SUM(D123:D131)</f>
        <v>12636523</v>
      </c>
      <c r="E122" s="15">
        <f t="shared" si="20"/>
        <v>32029185</v>
      </c>
      <c r="F122" s="15">
        <f t="shared" si="20"/>
        <v>44665708</v>
      </c>
      <c r="G122" s="15">
        <f t="shared" si="20"/>
        <v>41251039</v>
      </c>
      <c r="H122" s="15">
        <f t="shared" si="20"/>
        <v>5004777</v>
      </c>
      <c r="I122" s="3">
        <f t="shared" si="20"/>
        <v>3414669</v>
      </c>
    </row>
    <row r="123" spans="2:9" ht="10.5" customHeight="1" x14ac:dyDescent="0.25">
      <c r="B123" s="14"/>
      <c r="C123" s="13" t="s">
        <v>39</v>
      </c>
      <c r="D123" s="12">
        <v>6607047</v>
      </c>
      <c r="E123" s="12">
        <v>-5303407</v>
      </c>
      <c r="F123" s="12">
        <f t="shared" ref="F123:F131" si="21">+D123+E123</f>
        <v>1303640</v>
      </c>
      <c r="G123" s="12">
        <v>1130401</v>
      </c>
      <c r="H123" s="12">
        <v>404990</v>
      </c>
      <c r="I123" s="4">
        <f t="shared" ref="I123:I131" si="22">+F123-G123</f>
        <v>173239</v>
      </c>
    </row>
    <row r="124" spans="2:9" ht="10.5" customHeight="1" x14ac:dyDescent="0.25">
      <c r="B124" s="14"/>
      <c r="C124" s="13" t="s">
        <v>38</v>
      </c>
      <c r="D124" s="12">
        <v>40000</v>
      </c>
      <c r="E124" s="12">
        <v>345747</v>
      </c>
      <c r="F124" s="12">
        <f t="shared" si="21"/>
        <v>385747</v>
      </c>
      <c r="G124" s="12">
        <v>352264</v>
      </c>
      <c r="H124" s="12">
        <v>79923</v>
      </c>
      <c r="I124" s="4">
        <f t="shared" si="22"/>
        <v>33483</v>
      </c>
    </row>
    <row r="125" spans="2:9" ht="10.5" customHeight="1" x14ac:dyDescent="0.25">
      <c r="B125" s="14"/>
      <c r="C125" s="13" t="s">
        <v>37</v>
      </c>
      <c r="D125" s="12">
        <v>2847922</v>
      </c>
      <c r="E125" s="12">
        <v>34095302</v>
      </c>
      <c r="F125" s="12">
        <f t="shared" si="21"/>
        <v>36943224</v>
      </c>
      <c r="G125" s="12">
        <v>33735277</v>
      </c>
      <c r="H125" s="12">
        <v>1595176</v>
      </c>
      <c r="I125" s="4">
        <f t="shared" si="22"/>
        <v>3207947</v>
      </c>
    </row>
    <row r="126" spans="2:9" ht="10.5" customHeight="1" x14ac:dyDescent="0.25">
      <c r="B126" s="14"/>
      <c r="C126" s="13" t="s">
        <v>36</v>
      </c>
      <c r="D126" s="12">
        <v>2715000</v>
      </c>
      <c r="E126" s="12">
        <v>3278442</v>
      </c>
      <c r="F126" s="12">
        <f t="shared" si="21"/>
        <v>5993442</v>
      </c>
      <c r="G126" s="12">
        <v>5993442</v>
      </c>
      <c r="H126" s="12">
        <v>2899730</v>
      </c>
      <c r="I126" s="4">
        <f t="shared" si="22"/>
        <v>0</v>
      </c>
    </row>
    <row r="127" spans="2:9" ht="10.5" customHeight="1" x14ac:dyDescent="0.25">
      <c r="B127" s="14"/>
      <c r="C127" s="13" t="s">
        <v>35</v>
      </c>
      <c r="D127" s="12">
        <v>60000</v>
      </c>
      <c r="E127" s="12">
        <v>-35042</v>
      </c>
      <c r="F127" s="12">
        <f t="shared" si="21"/>
        <v>24958</v>
      </c>
      <c r="G127" s="12">
        <v>24958</v>
      </c>
      <c r="H127" s="12">
        <v>24958</v>
      </c>
      <c r="I127" s="4">
        <f t="shared" si="22"/>
        <v>0</v>
      </c>
    </row>
    <row r="128" spans="2:9" ht="10.5" customHeight="1" x14ac:dyDescent="0.25">
      <c r="B128" s="14"/>
      <c r="C128" s="13" t="s">
        <v>34</v>
      </c>
      <c r="D128" s="12">
        <v>0</v>
      </c>
      <c r="E128" s="12">
        <v>0</v>
      </c>
      <c r="F128" s="12">
        <f t="shared" si="21"/>
        <v>0</v>
      </c>
      <c r="G128" s="12">
        <v>0</v>
      </c>
      <c r="H128" s="12">
        <v>0</v>
      </c>
      <c r="I128" s="4">
        <f t="shared" si="22"/>
        <v>0</v>
      </c>
    </row>
    <row r="129" spans="2:9" ht="10.5" customHeight="1" x14ac:dyDescent="0.25">
      <c r="B129" s="14"/>
      <c r="C129" s="13" t="s">
        <v>33</v>
      </c>
      <c r="D129" s="12">
        <v>0</v>
      </c>
      <c r="E129" s="12">
        <v>0</v>
      </c>
      <c r="F129" s="12">
        <f t="shared" si="21"/>
        <v>0</v>
      </c>
      <c r="G129" s="12">
        <v>0</v>
      </c>
      <c r="H129" s="12">
        <v>0</v>
      </c>
      <c r="I129" s="4">
        <f t="shared" si="22"/>
        <v>0</v>
      </c>
    </row>
    <row r="130" spans="2:9" ht="10.5" customHeight="1" x14ac:dyDescent="0.25">
      <c r="B130" s="14"/>
      <c r="C130" s="13" t="s">
        <v>32</v>
      </c>
      <c r="D130" s="12">
        <v>0</v>
      </c>
      <c r="E130" s="12">
        <v>0</v>
      </c>
      <c r="F130" s="12">
        <f t="shared" si="21"/>
        <v>0</v>
      </c>
      <c r="G130" s="12">
        <v>0</v>
      </c>
      <c r="H130" s="12">
        <v>0</v>
      </c>
      <c r="I130" s="4">
        <f t="shared" si="22"/>
        <v>0</v>
      </c>
    </row>
    <row r="131" spans="2:9" ht="10.5" customHeight="1" x14ac:dyDescent="0.25">
      <c r="B131" s="14"/>
      <c r="C131" s="13" t="s">
        <v>31</v>
      </c>
      <c r="D131" s="12">
        <v>366554</v>
      </c>
      <c r="E131" s="12">
        <v>-351857</v>
      </c>
      <c r="F131" s="12">
        <f t="shared" si="21"/>
        <v>14697</v>
      </c>
      <c r="G131" s="12">
        <v>14697</v>
      </c>
      <c r="H131" s="12">
        <v>0</v>
      </c>
      <c r="I131" s="4">
        <f t="shared" si="22"/>
        <v>0</v>
      </c>
    </row>
    <row r="132" spans="2:9" ht="10.5" customHeight="1" x14ac:dyDescent="0.25">
      <c r="B132" s="31" t="s">
        <v>3</v>
      </c>
      <c r="C132" s="32"/>
      <c r="D132" s="15">
        <f t="shared" ref="D132:I132" si="23">SUM(D133:D135)</f>
        <v>0</v>
      </c>
      <c r="E132" s="15">
        <f t="shared" si="23"/>
        <v>0</v>
      </c>
      <c r="F132" s="15">
        <f t="shared" si="23"/>
        <v>0</v>
      </c>
      <c r="G132" s="15">
        <f t="shared" si="23"/>
        <v>0</v>
      </c>
      <c r="H132" s="15">
        <f t="shared" si="23"/>
        <v>0</v>
      </c>
      <c r="I132" s="3">
        <f t="shared" si="23"/>
        <v>0</v>
      </c>
    </row>
    <row r="133" spans="2:9" ht="10.5" customHeight="1" x14ac:dyDescent="0.25">
      <c r="B133" s="14"/>
      <c r="C133" s="13" t="s">
        <v>30</v>
      </c>
      <c r="D133" s="12">
        <v>0</v>
      </c>
      <c r="E133" s="12">
        <v>0</v>
      </c>
      <c r="F133" s="12">
        <f t="shared" ref="F133:F156" si="24">+D133+E133</f>
        <v>0</v>
      </c>
      <c r="G133" s="12">
        <v>0</v>
      </c>
      <c r="H133" s="12">
        <v>0</v>
      </c>
      <c r="I133" s="4">
        <f t="shared" ref="I133:I156" si="25">+F133-G133</f>
        <v>0</v>
      </c>
    </row>
    <row r="134" spans="2:9" ht="10.5" customHeight="1" x14ac:dyDescent="0.25">
      <c r="B134" s="14"/>
      <c r="C134" s="13" t="s">
        <v>29</v>
      </c>
      <c r="D134" s="12">
        <v>0</v>
      </c>
      <c r="E134" s="12">
        <v>0</v>
      </c>
      <c r="F134" s="12">
        <f t="shared" si="24"/>
        <v>0</v>
      </c>
      <c r="G134" s="12">
        <v>0</v>
      </c>
      <c r="H134" s="12">
        <v>0</v>
      </c>
      <c r="I134" s="4">
        <f t="shared" si="25"/>
        <v>0</v>
      </c>
    </row>
    <row r="135" spans="2:9" ht="10.5" customHeight="1" x14ac:dyDescent="0.25">
      <c r="B135" s="14"/>
      <c r="C135" s="13" t="s">
        <v>28</v>
      </c>
      <c r="D135" s="12">
        <v>0</v>
      </c>
      <c r="E135" s="12">
        <v>0</v>
      </c>
      <c r="F135" s="12">
        <f t="shared" si="24"/>
        <v>0</v>
      </c>
      <c r="G135" s="12">
        <v>0</v>
      </c>
      <c r="H135" s="12">
        <v>0</v>
      </c>
      <c r="I135" s="4">
        <f t="shared" si="25"/>
        <v>0</v>
      </c>
    </row>
    <row r="136" spans="2:9" ht="10.5" customHeight="1" x14ac:dyDescent="0.25">
      <c r="B136" s="31" t="s">
        <v>2</v>
      </c>
      <c r="C136" s="32"/>
      <c r="D136" s="15">
        <f>SUM(D137:D144)</f>
        <v>0</v>
      </c>
      <c r="E136" s="12">
        <f>SUM(E137:E144)</f>
        <v>0</v>
      </c>
      <c r="F136" s="15">
        <f t="shared" si="24"/>
        <v>0</v>
      </c>
      <c r="G136" s="12">
        <f>SUM(G137:G144)</f>
        <v>0</v>
      </c>
      <c r="H136" s="15">
        <f>SUM(H137:H144)</f>
        <v>0</v>
      </c>
      <c r="I136" s="3">
        <f t="shared" si="25"/>
        <v>0</v>
      </c>
    </row>
    <row r="137" spans="2:9" ht="10.5" customHeight="1" x14ac:dyDescent="0.25">
      <c r="B137" s="14"/>
      <c r="C137" s="13" t="s">
        <v>27</v>
      </c>
      <c r="D137" s="12">
        <v>0</v>
      </c>
      <c r="E137" s="12">
        <v>0</v>
      </c>
      <c r="F137" s="12">
        <f t="shared" si="24"/>
        <v>0</v>
      </c>
      <c r="G137" s="12">
        <v>0</v>
      </c>
      <c r="H137" s="12">
        <v>0</v>
      </c>
      <c r="I137" s="4">
        <f t="shared" si="25"/>
        <v>0</v>
      </c>
    </row>
    <row r="138" spans="2:9" ht="10.5" customHeight="1" x14ac:dyDescent="0.25">
      <c r="B138" s="14"/>
      <c r="C138" s="13" t="s">
        <v>26</v>
      </c>
      <c r="D138" s="12">
        <v>0</v>
      </c>
      <c r="E138" s="12">
        <v>0</v>
      </c>
      <c r="F138" s="12">
        <f t="shared" si="24"/>
        <v>0</v>
      </c>
      <c r="G138" s="12">
        <v>0</v>
      </c>
      <c r="H138" s="12">
        <v>0</v>
      </c>
      <c r="I138" s="4">
        <f t="shared" si="25"/>
        <v>0</v>
      </c>
    </row>
    <row r="139" spans="2:9" ht="10.5" customHeight="1" x14ac:dyDescent="0.25">
      <c r="B139" s="14"/>
      <c r="C139" s="13" t="s">
        <v>25</v>
      </c>
      <c r="D139" s="12">
        <v>0</v>
      </c>
      <c r="E139" s="12">
        <v>0</v>
      </c>
      <c r="F139" s="12">
        <f t="shared" si="24"/>
        <v>0</v>
      </c>
      <c r="G139" s="12">
        <v>0</v>
      </c>
      <c r="H139" s="12">
        <v>0</v>
      </c>
      <c r="I139" s="4">
        <f t="shared" si="25"/>
        <v>0</v>
      </c>
    </row>
    <row r="140" spans="2:9" ht="10.5" customHeight="1" x14ac:dyDescent="0.25">
      <c r="B140" s="14"/>
      <c r="C140" s="13" t="s">
        <v>24</v>
      </c>
      <c r="D140" s="12">
        <v>0</v>
      </c>
      <c r="E140" s="12">
        <v>0</v>
      </c>
      <c r="F140" s="12">
        <f t="shared" si="24"/>
        <v>0</v>
      </c>
      <c r="G140" s="12">
        <v>0</v>
      </c>
      <c r="H140" s="12">
        <v>0</v>
      </c>
      <c r="I140" s="4">
        <f t="shared" si="25"/>
        <v>0</v>
      </c>
    </row>
    <row r="141" spans="2:9" ht="10.5" customHeight="1" x14ac:dyDescent="0.25">
      <c r="B141" s="14"/>
      <c r="C141" s="13" t="s">
        <v>23</v>
      </c>
      <c r="D141" s="12">
        <v>0</v>
      </c>
      <c r="E141" s="12">
        <v>0</v>
      </c>
      <c r="F141" s="12">
        <f t="shared" si="24"/>
        <v>0</v>
      </c>
      <c r="G141" s="12">
        <v>0</v>
      </c>
      <c r="H141" s="12">
        <v>0</v>
      </c>
      <c r="I141" s="4">
        <f t="shared" si="25"/>
        <v>0</v>
      </c>
    </row>
    <row r="142" spans="2:9" ht="10.5" customHeight="1" x14ac:dyDescent="0.25">
      <c r="B142" s="14"/>
      <c r="C142" s="13" t="s">
        <v>22</v>
      </c>
      <c r="D142" s="12">
        <v>0</v>
      </c>
      <c r="E142" s="12">
        <v>0</v>
      </c>
      <c r="F142" s="12">
        <f t="shared" si="24"/>
        <v>0</v>
      </c>
      <c r="G142" s="12">
        <v>0</v>
      </c>
      <c r="H142" s="12">
        <v>0</v>
      </c>
      <c r="I142" s="4">
        <f t="shared" si="25"/>
        <v>0</v>
      </c>
    </row>
    <row r="143" spans="2:9" ht="10.5" customHeight="1" x14ac:dyDescent="0.25">
      <c r="B143" s="14"/>
      <c r="C143" s="13" t="s">
        <v>21</v>
      </c>
      <c r="D143" s="12">
        <v>0</v>
      </c>
      <c r="E143" s="12">
        <v>0</v>
      </c>
      <c r="F143" s="12">
        <f t="shared" si="24"/>
        <v>0</v>
      </c>
      <c r="G143" s="12">
        <v>0</v>
      </c>
      <c r="H143" s="12">
        <v>0</v>
      </c>
      <c r="I143" s="4">
        <f t="shared" si="25"/>
        <v>0</v>
      </c>
    </row>
    <row r="144" spans="2:9" ht="10.5" customHeight="1" x14ac:dyDescent="0.25">
      <c r="B144" s="14"/>
      <c r="C144" s="13" t="s">
        <v>20</v>
      </c>
      <c r="D144" s="12">
        <v>0</v>
      </c>
      <c r="E144" s="12">
        <v>0</v>
      </c>
      <c r="F144" s="12">
        <f t="shared" si="24"/>
        <v>0</v>
      </c>
      <c r="G144" s="12">
        <v>0</v>
      </c>
      <c r="H144" s="12">
        <v>0</v>
      </c>
      <c r="I144" s="4">
        <f t="shared" si="25"/>
        <v>0</v>
      </c>
    </row>
    <row r="145" spans="2:9" ht="10.5" customHeight="1" x14ac:dyDescent="0.25">
      <c r="B145" s="31" t="s">
        <v>1</v>
      </c>
      <c r="C145" s="32"/>
      <c r="D145" s="15">
        <f>SUM(D146:D148)</f>
        <v>0</v>
      </c>
      <c r="E145" s="15">
        <f>SUM(E146:E148)</f>
        <v>0</v>
      </c>
      <c r="F145" s="15">
        <f t="shared" si="24"/>
        <v>0</v>
      </c>
      <c r="G145" s="15">
        <f>SUM(G146:G148)</f>
        <v>0</v>
      </c>
      <c r="H145" s="15">
        <f>SUM(H146:H148)</f>
        <v>0</v>
      </c>
      <c r="I145" s="3">
        <f t="shared" si="25"/>
        <v>0</v>
      </c>
    </row>
    <row r="146" spans="2:9" ht="10.5" customHeight="1" x14ac:dyDescent="0.25">
      <c r="B146" s="14"/>
      <c r="C146" s="13" t="s">
        <v>19</v>
      </c>
      <c r="D146" s="12">
        <v>0</v>
      </c>
      <c r="E146" s="12">
        <v>0</v>
      </c>
      <c r="F146" s="12">
        <f t="shared" si="24"/>
        <v>0</v>
      </c>
      <c r="G146" s="12">
        <v>0</v>
      </c>
      <c r="H146" s="12">
        <v>0</v>
      </c>
      <c r="I146" s="4">
        <f t="shared" si="25"/>
        <v>0</v>
      </c>
    </row>
    <row r="147" spans="2:9" ht="10.5" customHeight="1" x14ac:dyDescent="0.25">
      <c r="B147" s="14"/>
      <c r="C147" s="13" t="s">
        <v>18</v>
      </c>
      <c r="D147" s="12">
        <v>0</v>
      </c>
      <c r="E147" s="12">
        <v>0</v>
      </c>
      <c r="F147" s="12">
        <f t="shared" si="24"/>
        <v>0</v>
      </c>
      <c r="G147" s="12">
        <v>0</v>
      </c>
      <c r="H147" s="12">
        <v>0</v>
      </c>
      <c r="I147" s="4">
        <f t="shared" si="25"/>
        <v>0</v>
      </c>
    </row>
    <row r="148" spans="2:9" ht="10.5" customHeight="1" x14ac:dyDescent="0.25">
      <c r="B148" s="14"/>
      <c r="C148" s="13" t="s">
        <v>17</v>
      </c>
      <c r="D148" s="12">
        <v>0</v>
      </c>
      <c r="E148" s="12">
        <v>0</v>
      </c>
      <c r="F148" s="12">
        <f t="shared" si="24"/>
        <v>0</v>
      </c>
      <c r="G148" s="12">
        <v>0</v>
      </c>
      <c r="H148" s="12">
        <v>0</v>
      </c>
      <c r="I148" s="4">
        <f t="shared" si="25"/>
        <v>0</v>
      </c>
    </row>
    <row r="149" spans="2:9" ht="10.5" customHeight="1" x14ac:dyDescent="0.25">
      <c r="B149" s="31" t="s">
        <v>0</v>
      </c>
      <c r="C149" s="32"/>
      <c r="D149" s="15">
        <f>SUM(D150:D156)</f>
        <v>0</v>
      </c>
      <c r="E149" s="15">
        <f>SUM(E150:E156)</f>
        <v>0</v>
      </c>
      <c r="F149" s="15">
        <f t="shared" si="24"/>
        <v>0</v>
      </c>
      <c r="G149" s="15">
        <f>SUM(G150:G156)</f>
        <v>0</v>
      </c>
      <c r="H149" s="15">
        <f>SUM(H150:H156)</f>
        <v>0</v>
      </c>
      <c r="I149" s="3">
        <f t="shared" si="25"/>
        <v>0</v>
      </c>
    </row>
    <row r="150" spans="2:9" ht="10.5" customHeight="1" x14ac:dyDescent="0.25">
      <c r="B150" s="14"/>
      <c r="C150" s="13" t="s">
        <v>16</v>
      </c>
      <c r="D150" s="12">
        <v>0</v>
      </c>
      <c r="E150" s="12">
        <v>0</v>
      </c>
      <c r="F150" s="12">
        <f t="shared" si="24"/>
        <v>0</v>
      </c>
      <c r="G150" s="12">
        <v>0</v>
      </c>
      <c r="H150" s="12">
        <v>0</v>
      </c>
      <c r="I150" s="4">
        <f t="shared" si="25"/>
        <v>0</v>
      </c>
    </row>
    <row r="151" spans="2:9" ht="10.5" customHeight="1" x14ac:dyDescent="0.25">
      <c r="B151" s="14"/>
      <c r="C151" s="13" t="s">
        <v>15</v>
      </c>
      <c r="D151" s="12">
        <v>0</v>
      </c>
      <c r="E151" s="12">
        <v>0</v>
      </c>
      <c r="F151" s="12">
        <f t="shared" si="24"/>
        <v>0</v>
      </c>
      <c r="G151" s="12">
        <v>0</v>
      </c>
      <c r="H151" s="12">
        <v>0</v>
      </c>
      <c r="I151" s="4">
        <f t="shared" si="25"/>
        <v>0</v>
      </c>
    </row>
    <row r="152" spans="2:9" ht="10.5" customHeight="1" x14ac:dyDescent="0.25">
      <c r="B152" s="14"/>
      <c r="C152" s="13" t="s">
        <v>14</v>
      </c>
      <c r="D152" s="12">
        <v>0</v>
      </c>
      <c r="E152" s="12">
        <v>0</v>
      </c>
      <c r="F152" s="12">
        <f t="shared" si="24"/>
        <v>0</v>
      </c>
      <c r="G152" s="12">
        <v>0</v>
      </c>
      <c r="H152" s="12">
        <v>0</v>
      </c>
      <c r="I152" s="4">
        <f t="shared" si="25"/>
        <v>0</v>
      </c>
    </row>
    <row r="153" spans="2:9" ht="10.5" customHeight="1" x14ac:dyDescent="0.25">
      <c r="B153" s="14"/>
      <c r="C153" s="13" t="s">
        <v>13</v>
      </c>
      <c r="D153" s="12">
        <v>0</v>
      </c>
      <c r="E153" s="12">
        <v>0</v>
      </c>
      <c r="F153" s="12">
        <f t="shared" si="24"/>
        <v>0</v>
      </c>
      <c r="G153" s="12">
        <v>0</v>
      </c>
      <c r="H153" s="12">
        <v>0</v>
      </c>
      <c r="I153" s="4">
        <f t="shared" si="25"/>
        <v>0</v>
      </c>
    </row>
    <row r="154" spans="2:9" ht="10.5" customHeight="1" x14ac:dyDescent="0.25">
      <c r="B154" s="14"/>
      <c r="C154" s="13" t="s">
        <v>12</v>
      </c>
      <c r="D154" s="12">
        <v>0</v>
      </c>
      <c r="E154" s="12">
        <v>0</v>
      </c>
      <c r="F154" s="12">
        <f t="shared" si="24"/>
        <v>0</v>
      </c>
      <c r="G154" s="12">
        <v>0</v>
      </c>
      <c r="H154" s="12">
        <v>0</v>
      </c>
      <c r="I154" s="4">
        <f t="shared" si="25"/>
        <v>0</v>
      </c>
    </row>
    <row r="155" spans="2:9" ht="10.5" customHeight="1" x14ac:dyDescent="0.25">
      <c r="B155" s="14"/>
      <c r="C155" s="13" t="s">
        <v>11</v>
      </c>
      <c r="D155" s="12">
        <v>0</v>
      </c>
      <c r="E155" s="12">
        <v>0</v>
      </c>
      <c r="F155" s="12">
        <f t="shared" si="24"/>
        <v>0</v>
      </c>
      <c r="G155" s="12">
        <v>0</v>
      </c>
      <c r="H155" s="12">
        <v>0</v>
      </c>
      <c r="I155" s="4">
        <f t="shared" si="25"/>
        <v>0</v>
      </c>
    </row>
    <row r="156" spans="2:9" ht="10.5" customHeight="1" x14ac:dyDescent="0.25">
      <c r="B156" s="14"/>
      <c r="C156" s="13" t="s">
        <v>10</v>
      </c>
      <c r="D156" s="12">
        <v>0</v>
      </c>
      <c r="E156" s="12">
        <v>0</v>
      </c>
      <c r="F156" s="12">
        <f t="shared" si="24"/>
        <v>0</v>
      </c>
      <c r="G156" s="12">
        <v>0</v>
      </c>
      <c r="H156" s="12">
        <v>0</v>
      </c>
      <c r="I156" s="4">
        <f t="shared" si="25"/>
        <v>0</v>
      </c>
    </row>
    <row r="157" spans="2:9" ht="10.5" customHeight="1" x14ac:dyDescent="0.25">
      <c r="B157" s="11"/>
      <c r="C157" s="10"/>
      <c r="D157" s="4"/>
      <c r="E157" s="4"/>
      <c r="F157" s="4"/>
      <c r="G157" s="4"/>
      <c r="H157" s="4"/>
      <c r="I157" s="9"/>
    </row>
    <row r="158" spans="2:9" ht="10.5" customHeight="1" x14ac:dyDescent="0.25">
      <c r="B158" s="33" t="s">
        <v>9</v>
      </c>
      <c r="C158" s="34"/>
      <c r="D158" s="3">
        <f t="shared" ref="D158:I158" si="26">+D8+D83</f>
        <v>2991319325</v>
      </c>
      <c r="E158" s="3">
        <f t="shared" si="26"/>
        <v>979192163</v>
      </c>
      <c r="F158" s="3">
        <f t="shared" si="26"/>
        <v>3970511488</v>
      </c>
      <c r="G158" s="3">
        <f t="shared" si="26"/>
        <v>3715620951</v>
      </c>
      <c r="H158" s="3">
        <f t="shared" si="26"/>
        <v>3169012439</v>
      </c>
      <c r="I158" s="3">
        <f t="shared" si="26"/>
        <v>254890537</v>
      </c>
    </row>
    <row r="159" spans="2:9" ht="10.5" customHeight="1" thickBot="1" x14ac:dyDescent="0.3">
      <c r="B159" s="8"/>
      <c r="C159" s="7"/>
      <c r="D159" s="6"/>
      <c r="E159" s="6"/>
      <c r="F159" s="6"/>
      <c r="G159" s="6"/>
      <c r="H159" s="6"/>
      <c r="I159" s="6"/>
    </row>
  </sheetData>
  <mergeCells count="29">
    <mergeCell ref="D6:H6"/>
    <mergeCell ref="I6:I7"/>
    <mergeCell ref="B1:I1"/>
    <mergeCell ref="B2:I2"/>
    <mergeCell ref="B3:I3"/>
    <mergeCell ref="B4:I4"/>
    <mergeCell ref="B5:I5"/>
    <mergeCell ref="B47:C47"/>
    <mergeCell ref="B57:C57"/>
    <mergeCell ref="B61:C61"/>
    <mergeCell ref="B70:C70"/>
    <mergeCell ref="B6:C7"/>
    <mergeCell ref="B8:C8"/>
    <mergeCell ref="B9:C9"/>
    <mergeCell ref="B17:C17"/>
    <mergeCell ref="B27:C27"/>
    <mergeCell ref="B37:C37"/>
    <mergeCell ref="B158:C158"/>
    <mergeCell ref="B92:C92"/>
    <mergeCell ref="B102:C102"/>
    <mergeCell ref="B112:C112"/>
    <mergeCell ref="B122:C122"/>
    <mergeCell ref="B132:C132"/>
    <mergeCell ref="B136:C136"/>
    <mergeCell ref="B74:C74"/>
    <mergeCell ref="B83:C83"/>
    <mergeCell ref="B145:C145"/>
    <mergeCell ref="B149:C149"/>
    <mergeCell ref="B84:C84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Header>&amp;R&amp;P de &amp;N</oddHeader>
  </headerFooter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1 -F6A (2)</vt:lpstr>
      <vt:lpstr>'ANEXO 1 -F6A (2)'!Área_de_impresión</vt:lpstr>
      <vt:lpstr>'ANEXO 1 -F6A (2)'!Títulos_a_imprimir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dcterms:created xsi:type="dcterms:W3CDTF">2024-01-29T14:33:20Z</dcterms:created>
  <dcterms:modified xsi:type="dcterms:W3CDTF">2024-01-29T14:40:37Z</dcterms:modified>
</cp:coreProperties>
</file>