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E22" i="1" s="1"/>
  <c r="E23" i="1" s="1"/>
  <c r="E24" i="1" s="1"/>
  <c r="D57" i="1"/>
  <c r="D66" i="1" s="1"/>
  <c r="D67" i="1" s="1"/>
  <c r="E14" i="1"/>
  <c r="C14" i="1"/>
  <c r="D14" i="1"/>
  <c r="C62" i="1"/>
  <c r="D18" i="1"/>
  <c r="E18" i="1"/>
  <c r="D42" i="1"/>
  <c r="E42" i="1"/>
  <c r="E51" i="1" s="1"/>
  <c r="E52" i="1" s="1"/>
  <c r="C43" i="1"/>
  <c r="D43" i="1"/>
  <c r="E43" i="1"/>
  <c r="C47" i="1"/>
  <c r="D47" i="1"/>
  <c r="E47" i="1"/>
  <c r="D51" i="1"/>
  <c r="D52" i="1" s="1"/>
  <c r="C57" i="1"/>
  <c r="C66" i="1" s="1"/>
  <c r="E57" i="1"/>
  <c r="C58" i="1"/>
  <c r="D58" i="1"/>
  <c r="E58" i="1"/>
  <c r="D62" i="1"/>
  <c r="E62" i="1"/>
  <c r="E66" i="1"/>
  <c r="E67" i="1" s="1"/>
  <c r="D22" i="1" l="1"/>
  <c r="D23" i="1" s="1"/>
  <c r="D24" i="1" s="1"/>
  <c r="C22" i="1"/>
  <c r="C23" i="1" s="1"/>
  <c r="C24" i="1" s="1"/>
  <c r="C42" i="1"/>
  <c r="C51" i="1" s="1"/>
  <c r="C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<sst xmlns="http://schemas.openxmlformats.org/spreadsheetml/2006/main" count="62" uniqueCount="42">
  <si>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</si>
  <si>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</si>
  <si>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</si>
  <si>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</si>
  <si>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</si>
  <si>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</si>
  <si>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</si>
  <si>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</si>
  <si>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</si>
  <si>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</si>
  <si>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</si>
  <si>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</si>
  <si>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</si>
  <si>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</si>
  <si>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</si>
  <si>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</si>
  <si>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</si>
  <si>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</si>
  <si>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</si>
  <si>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</si>
  <si>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</si>
  <si>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</si>
  <si>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</si>
  <si>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</si>
  <si>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</si>
  <si>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</si>
  <si>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</si>
  <si>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</si>
  <si>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</si>
  <si>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</si>
  <si>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</si>
  <si>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</si>
  <si>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</si>
  <si>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</si>
  <si>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</si>
  <si>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</si>
  <si>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</si>
  <si>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</si>
  <si>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</si>
  <si>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Del 1 de enero al 31 de diciembre de 2023 (b)</t>
  </si>
  <si>
    <t>Balance Presupuestario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</si>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</sst>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zoomScale="175" zoomScaleNormal="175" zoomScaleSheetLayoutView="120" workbookViewId="0">
      <selection activeCell="B10" sqref="B10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9" t="s">
        <v>41</v>
      </c>
      <c r="C2" s="40"/>
      <c r="D2" s="40"/>
      <c r="E2" s="41"/>
    </row>
    <row r="3" spans="2:7" x14ac:dyDescent="0.25">
      <c r="B3" s="42" t="s">
        <v>40</v>
      </c>
      <c r="C3" s="43"/>
      <c r="D3" s="43"/>
      <c r="E3" s="44"/>
    </row>
    <row r="4" spans="2:7" x14ac:dyDescent="0.25">
      <c r="B4" s="42" t="s">
        <v>39</v>
      </c>
      <c r="C4" s="43"/>
      <c r="D4" s="43"/>
      <c r="E4" s="44"/>
    </row>
    <row r="5" spans="2:7" ht="15.75" thickBot="1" x14ac:dyDescent="0.3">
      <c r="B5" s="45" t="s">
        <v>38</v>
      </c>
      <c r="C5" s="46"/>
      <c r="D5" s="46"/>
      <c r="E5" s="47"/>
    </row>
    <row r="6" spans="2:7" x14ac:dyDescent="0.25">
      <c r="B6" s="33" t="s">
        <v>37</v>
      </c>
      <c r="C6" s="30" t="s">
        <v>22</v>
      </c>
      <c r="D6" s="37" t="s">
        <v>10</v>
      </c>
      <c r="E6" s="29" t="s">
        <v>9</v>
      </c>
    </row>
    <row r="7" spans="2:7" ht="15.75" thickBot="1" x14ac:dyDescent="0.3">
      <c r="B7" s="34"/>
      <c r="C7" s="28" t="s">
        <v>36</v>
      </c>
      <c r="D7" s="38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2991319325</v>
      </c>
      <c r="D9" s="19">
        <f>+D10+D11+D12</f>
        <v>3970511488</v>
      </c>
      <c r="E9" s="19">
        <f>+E10+E11+E12</f>
        <v>3970511488</v>
      </c>
    </row>
    <row r="10" spans="2:7" ht="12.75" customHeight="1" x14ac:dyDescent="0.25">
      <c r="B10" s="24" t="s">
        <v>33</v>
      </c>
      <c r="C10" s="19">
        <v>804575349</v>
      </c>
      <c r="D10" s="21">
        <v>817427081</v>
      </c>
      <c r="E10" s="21">
        <v>817427081</v>
      </c>
      <c r="G10" s="25"/>
    </row>
    <row r="11" spans="2:7" ht="12.75" customHeight="1" x14ac:dyDescent="0.25">
      <c r="B11" s="24" t="s">
        <v>7</v>
      </c>
      <c r="C11" s="19">
        <v>2186743976</v>
      </c>
      <c r="D11" s="21">
        <v>3153084407</v>
      </c>
      <c r="E11" s="21">
        <v>3153084407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2991319325</v>
      </c>
      <c r="D14" s="19">
        <f>SUM(D15:D16)</f>
        <v>3715620951</v>
      </c>
      <c r="E14" s="19">
        <f>SUM(E15:E16)</f>
        <v>3169012439</v>
      </c>
    </row>
    <row r="15" spans="2:7" ht="12.75" customHeight="1" x14ac:dyDescent="0.25">
      <c r="B15" s="24" t="s">
        <v>16</v>
      </c>
      <c r="C15" s="19">
        <v>804575349</v>
      </c>
      <c r="D15" s="21">
        <v>658441978</v>
      </c>
      <c r="E15" s="21">
        <v>561070954</v>
      </c>
    </row>
    <row r="16" spans="2:7" ht="12.75" customHeight="1" x14ac:dyDescent="0.25">
      <c r="B16" s="24" t="s">
        <v>30</v>
      </c>
      <c r="C16" s="19">
        <v>2186743976</v>
      </c>
      <c r="D16" s="21">
        <v>3057178973</v>
      </c>
      <c r="E16" s="21">
        <v>2607941485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254890537</v>
      </c>
      <c r="E22" s="19">
        <f>+E9-E14+E18</f>
        <v>801499049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254890537</v>
      </c>
      <c r="E23" s="19">
        <f>+E22-E12</f>
        <v>801499049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254890537</v>
      </c>
      <c r="E24" s="19">
        <f>+E23-E18</f>
        <v>801499049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33" t="s">
        <v>12</v>
      </c>
      <c r="C27" s="37" t="s">
        <v>11</v>
      </c>
      <c r="D27" s="35" t="s">
        <v>10</v>
      </c>
      <c r="E27" s="12" t="s">
        <v>9</v>
      </c>
    </row>
    <row r="28" spans="2:5" ht="12.75" customHeight="1" thickBot="1" x14ac:dyDescent="0.3">
      <c r="B28" s="34"/>
      <c r="C28" s="38"/>
      <c r="D28" s="36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31" t="s">
        <v>23</v>
      </c>
      <c r="C37" s="31">
        <v>0</v>
      </c>
      <c r="D37" s="31">
        <v>0</v>
      </c>
      <c r="E37" s="31">
        <v>0</v>
      </c>
    </row>
    <row r="38" spans="2:5" ht="12.75" customHeight="1" thickBot="1" x14ac:dyDescent="0.3">
      <c r="B38" s="32"/>
      <c r="C38" s="32"/>
      <c r="D38" s="32"/>
      <c r="E38" s="32"/>
    </row>
    <row r="39" spans="2:5" ht="12.75" customHeight="1" x14ac:dyDescent="0.25">
      <c r="B39" s="33" t="s">
        <v>12</v>
      </c>
      <c r="C39" s="16" t="s">
        <v>22</v>
      </c>
      <c r="D39" s="35" t="s">
        <v>10</v>
      </c>
      <c r="E39" s="12" t="s">
        <v>9</v>
      </c>
    </row>
    <row r="40" spans="2:5" ht="12.75" customHeight="1" thickBot="1" x14ac:dyDescent="0.3">
      <c r="B40" s="34"/>
      <c r="C40" s="15" t="s">
        <v>21</v>
      </c>
      <c r="D40" s="36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804575349</v>
      </c>
      <c r="D42" s="8">
        <f>+D10</f>
        <v>817427081</v>
      </c>
      <c r="E42" s="8">
        <f>+E10</f>
        <v>817427081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804575349</v>
      </c>
      <c r="D47" s="8">
        <f>+D15</f>
        <v>658441978</v>
      </c>
      <c r="E47" s="8">
        <f>+E15</f>
        <v>561070954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158985103</v>
      </c>
      <c r="E51" s="3">
        <f>+E42+E43-E47+E49</f>
        <v>256356127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158985103</v>
      </c>
      <c r="E52" s="3">
        <f>+E51-E43</f>
        <v>256356127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33" t="s">
        <v>12</v>
      </c>
      <c r="C54" s="37" t="s">
        <v>11</v>
      </c>
      <c r="D54" s="35" t="s">
        <v>10</v>
      </c>
      <c r="E54" s="12" t="s">
        <v>9</v>
      </c>
    </row>
    <row r="55" spans="2:5" ht="12.75" customHeight="1" thickBot="1" x14ac:dyDescent="0.3">
      <c r="B55" s="34"/>
      <c r="C55" s="38"/>
      <c r="D55" s="36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2186743976</v>
      </c>
      <c r="D57" s="8">
        <f>+D11</f>
        <v>3153084407</v>
      </c>
      <c r="E57" s="8">
        <f>+E11</f>
        <v>3153084407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2186743976</v>
      </c>
      <c r="D62" s="8">
        <f>+D16</f>
        <v>3057178973</v>
      </c>
      <c r="E62" s="8">
        <f>+E16</f>
        <v>2607941485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95905434</v>
      </c>
      <c r="E66" s="3">
        <f>+E57+E58-E62+E64</f>
        <v>545142922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95905434</v>
      </c>
      <c r="E67" s="1">
        <f>+E66-E58</f>
        <v>545142922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2024-01-29T14:47:14Z</cp:lastPrinted>
  <dcterms:created xsi:type="dcterms:W3CDTF">2024-01-29T14:29:45Z</dcterms:created>
  <dcterms:modified xsi:type="dcterms:W3CDTF">2024-01-29T14:47:22Z</dcterms:modified>
</cp:coreProperties>
</file>