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0" yWindow="0" windowWidth="28800" windowHeight="12435"/>
  </bookViews>
  <sheets>
    <sheet name="ANEXO 1 -F6A (2)" sheetId="1" r:id="rId1"/>
  </sheets>
  <definedNames>
    <definedName name="_xlnm.Print_Area" localSheetId="0">'ANEXO 1 -F6A (2)'!$A$1:$I$159</definedName>
    <definedName name="_xlnm.Print_Titles" localSheetId="0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G8" i="1" s="1"/>
  <c r="H9" i="1"/>
  <c r="F10" i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D17" i="1"/>
  <c r="E17" i="1"/>
  <c r="G17" i="1"/>
  <c r="H17" i="1"/>
  <c r="F18" i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D27" i="1"/>
  <c r="E27" i="1"/>
  <c r="G27" i="1"/>
  <c r="H27" i="1"/>
  <c r="F28" i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D37" i="1"/>
  <c r="E37" i="1"/>
  <c r="G37" i="1"/>
  <c r="H37" i="1"/>
  <c r="F38" i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D47" i="1"/>
  <c r="E47" i="1"/>
  <c r="G47" i="1"/>
  <c r="H47" i="1"/>
  <c r="F48" i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D57" i="1"/>
  <c r="E57" i="1"/>
  <c r="G57" i="1"/>
  <c r="H57" i="1"/>
  <c r="F58" i="1"/>
  <c r="F57" i="1" s="1"/>
  <c r="I57" i="1" s="1"/>
  <c r="F59" i="1"/>
  <c r="I59" i="1" s="1"/>
  <c r="F60" i="1"/>
  <c r="I60" i="1" s="1"/>
  <c r="D61" i="1"/>
  <c r="F61" i="1" s="1"/>
  <c r="I61" i="1" s="1"/>
  <c r="E61" i="1"/>
  <c r="G61" i="1"/>
  <c r="H61" i="1"/>
  <c r="F62" i="1"/>
  <c r="F63" i="1"/>
  <c r="F64" i="1"/>
  <c r="F65" i="1"/>
  <c r="F66" i="1"/>
  <c r="F67" i="1"/>
  <c r="F68" i="1"/>
  <c r="F69" i="1"/>
  <c r="I69" i="1" s="1"/>
  <c r="D70" i="1"/>
  <c r="E70" i="1"/>
  <c r="G70" i="1"/>
  <c r="H70" i="1"/>
  <c r="F71" i="1"/>
  <c r="I71" i="1" s="1"/>
  <c r="F72" i="1"/>
  <c r="I72" i="1" s="1"/>
  <c r="F73" i="1"/>
  <c r="I73" i="1" s="1"/>
  <c r="D74" i="1"/>
  <c r="E74" i="1"/>
  <c r="G74" i="1"/>
  <c r="H74" i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/>
  <c r="F81" i="1"/>
  <c r="I81" i="1" s="1"/>
  <c r="D84" i="1"/>
  <c r="E84" i="1"/>
  <c r="G84" i="1"/>
  <c r="H84" i="1"/>
  <c r="F85" i="1"/>
  <c r="I85" i="1" s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/>
  <c r="D92" i="1"/>
  <c r="E92" i="1"/>
  <c r="G92" i="1"/>
  <c r="H92" i="1"/>
  <c r="F93" i="1"/>
  <c r="I93" i="1" s="1"/>
  <c r="F94" i="1"/>
  <c r="I94" i="1" s="1"/>
  <c r="F95" i="1"/>
  <c r="I95" i="1" s="1"/>
  <c r="F96" i="1"/>
  <c r="I96" i="1" s="1"/>
  <c r="F97" i="1"/>
  <c r="I97" i="1"/>
  <c r="F98" i="1"/>
  <c r="I98" i="1" s="1"/>
  <c r="F99" i="1"/>
  <c r="I99" i="1" s="1"/>
  <c r="F100" i="1"/>
  <c r="I100" i="1" s="1"/>
  <c r="F101" i="1"/>
  <c r="I101" i="1" s="1"/>
  <c r="D102" i="1"/>
  <c r="E102" i="1"/>
  <c r="G102" i="1"/>
  <c r="H102" i="1"/>
  <c r="F103" i="1"/>
  <c r="I103" i="1"/>
  <c r="F104" i="1"/>
  <c r="I104" i="1" s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I110" i="1" s="1"/>
  <c r="F111" i="1"/>
  <c r="I111" i="1"/>
  <c r="D112" i="1"/>
  <c r="E112" i="1"/>
  <c r="G112" i="1"/>
  <c r="H112" i="1"/>
  <c r="F113" i="1"/>
  <c r="I113" i="1" s="1"/>
  <c r="F114" i="1"/>
  <c r="I114" i="1" s="1"/>
  <c r="F115" i="1"/>
  <c r="I115" i="1" s="1"/>
  <c r="F116" i="1"/>
  <c r="I116" i="1" s="1"/>
  <c r="F117" i="1"/>
  <c r="I117" i="1"/>
  <c r="F118" i="1"/>
  <c r="I118" i="1" s="1"/>
  <c r="F119" i="1"/>
  <c r="I119" i="1" s="1"/>
  <c r="F120" i="1"/>
  <c r="I120" i="1" s="1"/>
  <c r="F121" i="1"/>
  <c r="I121" i="1" s="1"/>
  <c r="D122" i="1"/>
  <c r="E122" i="1"/>
  <c r="G122" i="1"/>
  <c r="H122" i="1"/>
  <c r="F123" i="1"/>
  <c r="I123" i="1"/>
  <c r="F124" i="1"/>
  <c r="I124" i="1" s="1"/>
  <c r="F125" i="1"/>
  <c r="I125" i="1" s="1"/>
  <c r="F126" i="1"/>
  <c r="I126" i="1" s="1"/>
  <c r="F127" i="1"/>
  <c r="I127" i="1" s="1"/>
  <c r="F128" i="1"/>
  <c r="I128" i="1" s="1"/>
  <c r="F129" i="1"/>
  <c r="I129" i="1" s="1"/>
  <c r="F130" i="1"/>
  <c r="I130" i="1" s="1"/>
  <c r="F131" i="1"/>
  <c r="I131" i="1"/>
  <c r="D132" i="1"/>
  <c r="E132" i="1"/>
  <c r="G132" i="1"/>
  <c r="H132" i="1"/>
  <c r="F133" i="1"/>
  <c r="I133" i="1" s="1"/>
  <c r="F134" i="1"/>
  <c r="I134" i="1" s="1"/>
  <c r="F135" i="1"/>
  <c r="I135" i="1" s="1"/>
  <c r="D136" i="1"/>
  <c r="E136" i="1"/>
  <c r="G136" i="1"/>
  <c r="H136" i="1"/>
  <c r="F137" i="1"/>
  <c r="I137" i="1" s="1"/>
  <c r="F138" i="1"/>
  <c r="I138" i="1" s="1"/>
  <c r="F139" i="1"/>
  <c r="I139" i="1" s="1"/>
  <c r="F140" i="1"/>
  <c r="I140" i="1" s="1"/>
  <c r="F141" i="1"/>
  <c r="I141" i="1" s="1"/>
  <c r="F142" i="1"/>
  <c r="I142" i="1" s="1"/>
  <c r="F143" i="1"/>
  <c r="I143" i="1"/>
  <c r="F144" i="1"/>
  <c r="I144" i="1" s="1"/>
  <c r="D145" i="1"/>
  <c r="E145" i="1"/>
  <c r="F145" i="1" s="1"/>
  <c r="G145" i="1"/>
  <c r="H145" i="1"/>
  <c r="F146" i="1"/>
  <c r="I146" i="1" s="1"/>
  <c r="F147" i="1"/>
  <c r="I147" i="1"/>
  <c r="F148" i="1"/>
  <c r="I148" i="1" s="1"/>
  <c r="D149" i="1"/>
  <c r="E149" i="1"/>
  <c r="F149" i="1" s="1"/>
  <c r="G149" i="1"/>
  <c r="H149" i="1"/>
  <c r="F150" i="1"/>
  <c r="I150" i="1" s="1"/>
  <c r="F151" i="1"/>
  <c r="I151" i="1"/>
  <c r="F152" i="1"/>
  <c r="I152" i="1" s="1"/>
  <c r="F153" i="1"/>
  <c r="I153" i="1"/>
  <c r="F154" i="1"/>
  <c r="I154" i="1" s="1"/>
  <c r="F155" i="1"/>
  <c r="I155" i="1" s="1"/>
  <c r="F156" i="1"/>
  <c r="I156" i="1" s="1"/>
  <c r="I149" i="1" l="1"/>
  <c r="I145" i="1"/>
  <c r="F122" i="1"/>
  <c r="F102" i="1"/>
  <c r="F37" i="1"/>
  <c r="E8" i="1"/>
  <c r="G83" i="1"/>
  <c r="G158" i="1" s="1"/>
  <c r="F47" i="1"/>
  <c r="I47" i="1" s="1"/>
  <c r="F136" i="1"/>
  <c r="I136" i="1" s="1"/>
  <c r="F84" i="1"/>
  <c r="I84" i="1" s="1"/>
  <c r="D83" i="1"/>
  <c r="F27" i="1"/>
  <c r="I27" i="1" s="1"/>
  <c r="F9" i="1"/>
  <c r="D8" i="1"/>
  <c r="D158" i="1" s="1"/>
  <c r="F132" i="1"/>
  <c r="F112" i="1"/>
  <c r="F92" i="1"/>
  <c r="H83" i="1"/>
  <c r="F74" i="1"/>
  <c r="I74" i="1" s="1"/>
  <c r="F70" i="1"/>
  <c r="I70" i="1" s="1"/>
  <c r="F17" i="1"/>
  <c r="H8" i="1"/>
  <c r="H158" i="1" s="1"/>
  <c r="I112" i="1"/>
  <c r="I92" i="1"/>
  <c r="I9" i="1"/>
  <c r="I17" i="1"/>
  <c r="I37" i="1"/>
  <c r="I132" i="1"/>
  <c r="F8" i="1"/>
  <c r="I122" i="1"/>
  <c r="I102" i="1"/>
  <c r="E83" i="1"/>
  <c r="F83" i="1" s="1"/>
  <c r="I83" i="1" s="1"/>
  <c r="I58" i="1"/>
  <c r="I48" i="1"/>
  <c r="I38" i="1"/>
  <c r="I28" i="1"/>
  <c r="I18" i="1"/>
  <c r="I10" i="1"/>
  <c r="F158" i="1" l="1"/>
  <c r="I8" i="1"/>
  <c r="I158" i="1" s="1"/>
  <c r="E158" i="1"/>
</calcChain>
</file>

<file path=xl/sharedStrings.xml><?xml version="1.0" encoding="utf-8"?>
<sst xmlns="http://schemas.openxmlformats.org/spreadsheetml/2006/main" count="162" uniqueCount="89">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</sst>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3" fontId="0" fillId="0" borderId="0" xfId="1" applyFont="1" applyFill="1"/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3" fontId="4" fillId="0" borderId="0" xfId="1" applyFont="1" applyFill="1"/>
    <xf numFmtId="4" fontId="0" fillId="0" borderId="0" xfId="0" applyNumberFormat="1" applyFill="1"/>
    <xf numFmtId="0" fontId="4" fillId="0" borderId="0" xfId="0" applyFont="1" applyFill="1"/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9"/>
  <sheetViews>
    <sheetView tabSelected="1" zoomScale="160" zoomScaleNormal="160" zoomScaleSheetLayoutView="175" workbookViewId="0">
      <selection activeCell="G21" sqref="G21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5703125" style="2" bestFit="1" customWidth="1"/>
    <col min="5" max="5" width="12.28515625" style="2" bestFit="1" customWidth="1"/>
    <col min="6" max="6" width="13.5703125" style="2" bestFit="1" customWidth="1"/>
    <col min="7" max="8" width="12.28515625" style="2" bestFit="1" customWidth="1"/>
    <col min="9" max="9" width="13.5703125" style="2" bestFit="1" customWidth="1"/>
    <col min="10" max="16384" width="11.42578125" style="1"/>
  </cols>
  <sheetData>
    <row r="1" spans="2:11" ht="10.5" customHeight="1" x14ac:dyDescent="0.25">
      <c r="B1" s="35" t="s">
        <v>87</v>
      </c>
      <c r="C1" s="36"/>
      <c r="D1" s="36"/>
      <c r="E1" s="36"/>
      <c r="F1" s="36"/>
      <c r="G1" s="36"/>
      <c r="H1" s="36"/>
      <c r="I1" s="37"/>
    </row>
    <row r="2" spans="2:11" ht="10.5" customHeight="1" x14ac:dyDescent="0.25">
      <c r="B2" s="38" t="s">
        <v>86</v>
      </c>
      <c r="C2" s="39"/>
      <c r="D2" s="39"/>
      <c r="E2" s="39"/>
      <c r="F2" s="39"/>
      <c r="G2" s="39"/>
      <c r="H2" s="39"/>
      <c r="I2" s="40"/>
    </row>
    <row r="3" spans="2:11" ht="10.5" customHeight="1" x14ac:dyDescent="0.25">
      <c r="B3" s="38" t="s">
        <v>85</v>
      </c>
      <c r="C3" s="39"/>
      <c r="D3" s="39"/>
      <c r="E3" s="39"/>
      <c r="F3" s="39"/>
      <c r="G3" s="39"/>
      <c r="H3" s="39"/>
      <c r="I3" s="40"/>
    </row>
    <row r="4" spans="2:11" ht="10.5" customHeight="1" x14ac:dyDescent="0.25">
      <c r="B4" s="38" t="s">
        <v>88</v>
      </c>
      <c r="C4" s="39"/>
      <c r="D4" s="39"/>
      <c r="E4" s="39"/>
      <c r="F4" s="39"/>
      <c r="G4" s="39"/>
      <c r="H4" s="39"/>
      <c r="I4" s="40"/>
    </row>
    <row r="5" spans="2:11" ht="10.5" customHeight="1" thickBot="1" x14ac:dyDescent="0.3">
      <c r="B5" s="41" t="s">
        <v>84</v>
      </c>
      <c r="C5" s="42"/>
      <c r="D5" s="42"/>
      <c r="E5" s="42"/>
      <c r="F5" s="42"/>
      <c r="G5" s="42"/>
      <c r="H5" s="42"/>
      <c r="I5" s="43"/>
    </row>
    <row r="6" spans="2:11" ht="10.5" customHeight="1" thickBot="1" x14ac:dyDescent="0.3">
      <c r="B6" s="26" t="s">
        <v>83</v>
      </c>
      <c r="C6" s="27"/>
      <c r="D6" s="30" t="s">
        <v>82</v>
      </c>
      <c r="E6" s="31"/>
      <c r="F6" s="31"/>
      <c r="G6" s="31"/>
      <c r="H6" s="32"/>
      <c r="I6" s="33" t="s">
        <v>81</v>
      </c>
    </row>
    <row r="7" spans="2:11" ht="17.25" thickBot="1" x14ac:dyDescent="0.3">
      <c r="B7" s="28"/>
      <c r="C7" s="29"/>
      <c r="D7" s="22" t="s">
        <v>80</v>
      </c>
      <c r="E7" s="23" t="s">
        <v>79</v>
      </c>
      <c r="F7" s="22" t="s">
        <v>78</v>
      </c>
      <c r="G7" s="22" t="s">
        <v>77</v>
      </c>
      <c r="H7" s="22" t="s">
        <v>76</v>
      </c>
      <c r="I7" s="34"/>
    </row>
    <row r="8" spans="2:11" ht="10.5" customHeight="1" x14ac:dyDescent="0.25">
      <c r="B8" s="44" t="s">
        <v>75</v>
      </c>
      <c r="C8" s="45"/>
      <c r="D8" s="3">
        <f>+D9+D17+D27+D37+D47+D57+D61+D70+D74</f>
        <v>748738408</v>
      </c>
      <c r="E8" s="3">
        <f>+E9+E17+E27+E37+E47+E57+E61+E70+E74</f>
        <v>-28922632</v>
      </c>
      <c r="F8" s="3">
        <f>+D8+E8</f>
        <v>719815776</v>
      </c>
      <c r="G8" s="3">
        <f>+G9+G17+G27+G37+G47+G57+G61+G70+G74</f>
        <v>657335026</v>
      </c>
      <c r="H8" s="3">
        <f>+H9+H17+H27+H37+H47+H57+H61+H70+H74</f>
        <v>570706712</v>
      </c>
      <c r="I8" s="3">
        <f t="shared" ref="I8:I39" si="0">+F8-G8</f>
        <v>62480750</v>
      </c>
    </row>
    <row r="9" spans="2:11" ht="10.5" customHeight="1" x14ac:dyDescent="0.25">
      <c r="B9" s="24" t="s">
        <v>8</v>
      </c>
      <c r="C9" s="25"/>
      <c r="D9" s="3">
        <f>SUM(D10:D16)</f>
        <v>466902938</v>
      </c>
      <c r="E9" s="3">
        <f>SUM(E10:E16)</f>
        <v>-5640528</v>
      </c>
      <c r="F9" s="3">
        <f>SUM(F10:F16)</f>
        <v>461262410</v>
      </c>
      <c r="G9" s="3">
        <f>SUM(G10:G16)</f>
        <v>400035736</v>
      </c>
      <c r="H9" s="3">
        <f>SUM(H10:H16)</f>
        <v>395755967</v>
      </c>
      <c r="I9" s="3">
        <f t="shared" si="0"/>
        <v>61226674</v>
      </c>
      <c r="J9" s="5"/>
      <c r="K9" s="5"/>
    </row>
    <row r="10" spans="2:11" ht="10.5" customHeight="1" x14ac:dyDescent="0.25">
      <c r="B10" s="11"/>
      <c r="C10" s="10" t="s">
        <v>73</v>
      </c>
      <c r="D10" s="4">
        <v>179675374</v>
      </c>
      <c r="E10" s="4">
        <v>-100463855</v>
      </c>
      <c r="F10" s="4">
        <f t="shared" ref="F10:F16" si="1">+D10+E10</f>
        <v>79211519</v>
      </c>
      <c r="G10" s="4">
        <v>65852885</v>
      </c>
      <c r="H10" s="4">
        <v>65852885</v>
      </c>
      <c r="I10" s="4">
        <f t="shared" si="0"/>
        <v>13358634</v>
      </c>
      <c r="J10" s="12"/>
      <c r="K10" s="12"/>
    </row>
    <row r="11" spans="2:11" ht="10.5" customHeight="1" x14ac:dyDescent="0.25">
      <c r="B11" s="11"/>
      <c r="C11" s="10" t="s">
        <v>72</v>
      </c>
      <c r="D11" s="4">
        <v>140428042</v>
      </c>
      <c r="E11" s="4">
        <v>-62163067</v>
      </c>
      <c r="F11" s="4">
        <f t="shared" si="1"/>
        <v>78264975</v>
      </c>
      <c r="G11" s="4">
        <v>78264975</v>
      </c>
      <c r="H11" s="4">
        <v>78264975</v>
      </c>
      <c r="I11" s="4">
        <f t="shared" si="0"/>
        <v>0</v>
      </c>
      <c r="J11" s="12"/>
      <c r="K11" s="12"/>
    </row>
    <row r="12" spans="2:11" ht="10.5" customHeight="1" x14ac:dyDescent="0.25">
      <c r="B12" s="11"/>
      <c r="C12" s="10" t="s">
        <v>71</v>
      </c>
      <c r="D12" s="4">
        <v>50883137</v>
      </c>
      <c r="E12" s="4">
        <v>61336964</v>
      </c>
      <c r="F12" s="4">
        <f t="shared" si="1"/>
        <v>112220101</v>
      </c>
      <c r="G12" s="4">
        <v>89791898</v>
      </c>
      <c r="H12" s="4">
        <v>85512129</v>
      </c>
      <c r="I12" s="4">
        <f t="shared" si="0"/>
        <v>22428203</v>
      </c>
      <c r="J12" s="12"/>
      <c r="K12" s="12"/>
    </row>
    <row r="13" spans="2:11" ht="10.5" customHeight="1" x14ac:dyDescent="0.25">
      <c r="B13" s="11"/>
      <c r="C13" s="10" t="s">
        <v>70</v>
      </c>
      <c r="D13" s="4">
        <v>0</v>
      </c>
      <c r="E13" s="4">
        <v>0</v>
      </c>
      <c r="F13" s="4">
        <f t="shared" si="1"/>
        <v>0</v>
      </c>
      <c r="G13" s="4">
        <v>0</v>
      </c>
      <c r="H13" s="4">
        <v>0</v>
      </c>
      <c r="I13" s="4">
        <f t="shared" si="0"/>
        <v>0</v>
      </c>
      <c r="J13" s="12"/>
      <c r="K13" s="12"/>
    </row>
    <row r="14" spans="2:11" ht="10.5" customHeight="1" x14ac:dyDescent="0.25">
      <c r="B14" s="11"/>
      <c r="C14" s="10" t="s">
        <v>69</v>
      </c>
      <c r="D14" s="4">
        <v>95916385</v>
      </c>
      <c r="E14" s="4">
        <v>81750899</v>
      </c>
      <c r="F14" s="4">
        <f t="shared" si="1"/>
        <v>177667284</v>
      </c>
      <c r="G14" s="4">
        <v>152227447</v>
      </c>
      <c r="H14" s="4">
        <v>152227447</v>
      </c>
      <c r="I14" s="4">
        <f t="shared" si="0"/>
        <v>25439837</v>
      </c>
      <c r="J14" s="12"/>
      <c r="K14" s="12"/>
    </row>
    <row r="15" spans="2:11" ht="10.5" customHeight="1" x14ac:dyDescent="0.25">
      <c r="B15" s="11"/>
      <c r="C15" s="10" t="s">
        <v>68</v>
      </c>
      <c r="D15" s="4">
        <v>0</v>
      </c>
      <c r="E15" s="4">
        <v>0</v>
      </c>
      <c r="F15" s="4">
        <f t="shared" si="1"/>
        <v>0</v>
      </c>
      <c r="G15" s="4">
        <v>0</v>
      </c>
      <c r="H15" s="4">
        <v>0</v>
      </c>
      <c r="I15" s="4">
        <f t="shared" si="0"/>
        <v>0</v>
      </c>
      <c r="J15" s="12"/>
      <c r="K15" s="12"/>
    </row>
    <row r="16" spans="2:11" ht="10.5" customHeight="1" x14ac:dyDescent="0.25">
      <c r="B16" s="11"/>
      <c r="C16" s="10" t="s">
        <v>67</v>
      </c>
      <c r="D16" s="4">
        <v>0</v>
      </c>
      <c r="E16" s="4">
        <v>13898531</v>
      </c>
      <c r="F16" s="4">
        <f t="shared" si="1"/>
        <v>13898531</v>
      </c>
      <c r="G16" s="4">
        <v>13898531</v>
      </c>
      <c r="H16" s="4">
        <v>13898531</v>
      </c>
      <c r="I16" s="4">
        <f t="shared" si="0"/>
        <v>0</v>
      </c>
      <c r="J16" s="12"/>
      <c r="K16" s="12"/>
    </row>
    <row r="17" spans="2:11" ht="10.5" customHeight="1" x14ac:dyDescent="0.25">
      <c r="B17" s="24" t="s">
        <v>7</v>
      </c>
      <c r="C17" s="25"/>
      <c r="D17" s="3">
        <f>SUM(D18:D26)</f>
        <v>168227303</v>
      </c>
      <c r="E17" s="3">
        <f>SUM(E18:E26)</f>
        <v>-10868242</v>
      </c>
      <c r="F17" s="3">
        <f>SUM(F18:F26)</f>
        <v>157359061</v>
      </c>
      <c r="G17" s="3">
        <f>SUM(G18:G26)</f>
        <v>156712487</v>
      </c>
      <c r="H17" s="3">
        <f>SUM(H18:H26)</f>
        <v>106437693</v>
      </c>
      <c r="I17" s="3">
        <f t="shared" si="0"/>
        <v>646574</v>
      </c>
      <c r="J17" s="12"/>
      <c r="K17" s="12"/>
    </row>
    <row r="18" spans="2:11" ht="10.5" customHeight="1" x14ac:dyDescent="0.25">
      <c r="B18" s="11"/>
      <c r="C18" s="10" t="s">
        <v>66</v>
      </c>
      <c r="D18" s="4">
        <v>3120610</v>
      </c>
      <c r="E18" s="4">
        <v>-2764320</v>
      </c>
      <c r="F18" s="4">
        <f t="shared" ref="F18:F26" si="2">+D18+E18</f>
        <v>356290</v>
      </c>
      <c r="G18" s="4">
        <v>356290</v>
      </c>
      <c r="H18" s="4">
        <v>158874</v>
      </c>
      <c r="I18" s="4">
        <f t="shared" si="0"/>
        <v>0</v>
      </c>
      <c r="J18" s="12"/>
      <c r="K18" s="12"/>
    </row>
    <row r="19" spans="2:11" ht="10.5" customHeight="1" x14ac:dyDescent="0.25">
      <c r="B19" s="11"/>
      <c r="C19" s="10" t="s">
        <v>65</v>
      </c>
      <c r="D19" s="4">
        <v>7800</v>
      </c>
      <c r="E19" s="4">
        <v>10780879</v>
      </c>
      <c r="F19" s="4">
        <f t="shared" si="2"/>
        <v>10788679</v>
      </c>
      <c r="G19" s="4">
        <v>10788679</v>
      </c>
      <c r="H19" s="4">
        <v>9496281</v>
      </c>
      <c r="I19" s="4">
        <f t="shared" si="0"/>
        <v>0</v>
      </c>
      <c r="J19" s="12"/>
      <c r="K19" s="12"/>
    </row>
    <row r="20" spans="2:11" ht="10.5" customHeight="1" x14ac:dyDescent="0.25">
      <c r="B20" s="11"/>
      <c r="C20" s="10" t="s">
        <v>64</v>
      </c>
      <c r="D20" s="4">
        <v>0</v>
      </c>
      <c r="E20" s="4">
        <v>0</v>
      </c>
      <c r="F20" s="4">
        <f t="shared" si="2"/>
        <v>0</v>
      </c>
      <c r="G20" s="4">
        <v>0</v>
      </c>
      <c r="H20" s="4">
        <v>0</v>
      </c>
      <c r="I20" s="4">
        <f t="shared" si="0"/>
        <v>0</v>
      </c>
      <c r="J20" s="12"/>
      <c r="K20" s="12"/>
    </row>
    <row r="21" spans="2:11" ht="10.5" customHeight="1" x14ac:dyDescent="0.25">
      <c r="B21" s="11"/>
      <c r="C21" s="10" t="s">
        <v>63</v>
      </c>
      <c r="D21" s="4">
        <v>54750</v>
      </c>
      <c r="E21" s="4">
        <v>-54575</v>
      </c>
      <c r="F21" s="4">
        <f t="shared" si="2"/>
        <v>175</v>
      </c>
      <c r="G21" s="4">
        <v>175</v>
      </c>
      <c r="H21" s="4">
        <v>175</v>
      </c>
      <c r="I21" s="4">
        <f t="shared" si="0"/>
        <v>0</v>
      </c>
      <c r="J21" s="12"/>
      <c r="K21" s="12"/>
    </row>
    <row r="22" spans="2:11" ht="10.5" customHeight="1" x14ac:dyDescent="0.25">
      <c r="B22" s="11"/>
      <c r="C22" s="10" t="s">
        <v>62</v>
      </c>
      <c r="D22" s="4">
        <v>164729243</v>
      </c>
      <c r="E22" s="4">
        <v>-18922444</v>
      </c>
      <c r="F22" s="4">
        <f t="shared" si="2"/>
        <v>145806799</v>
      </c>
      <c r="G22" s="4">
        <v>145164989</v>
      </c>
      <c r="H22" s="4">
        <v>96384057</v>
      </c>
      <c r="I22" s="4">
        <f t="shared" si="0"/>
        <v>641810</v>
      </c>
      <c r="J22" s="12"/>
      <c r="K22" s="12"/>
    </row>
    <row r="23" spans="2:11" ht="10.5" customHeight="1" x14ac:dyDescent="0.25">
      <c r="B23" s="11"/>
      <c r="C23" s="10" t="s">
        <v>61</v>
      </c>
      <c r="D23" s="4">
        <v>77400</v>
      </c>
      <c r="E23" s="4">
        <v>-61470</v>
      </c>
      <c r="F23" s="4">
        <f t="shared" si="2"/>
        <v>15930</v>
      </c>
      <c r="G23" s="4">
        <v>15930</v>
      </c>
      <c r="H23" s="4">
        <v>15930</v>
      </c>
      <c r="I23" s="4">
        <f t="shared" si="0"/>
        <v>0</v>
      </c>
      <c r="J23" s="12"/>
      <c r="K23" s="12"/>
    </row>
    <row r="24" spans="2:11" ht="10.5" customHeight="1" x14ac:dyDescent="0.25">
      <c r="B24" s="11"/>
      <c r="C24" s="10" t="s">
        <v>60</v>
      </c>
      <c r="D24" s="4">
        <v>65000</v>
      </c>
      <c r="E24" s="4">
        <v>-63624</v>
      </c>
      <c r="F24" s="4">
        <f t="shared" si="2"/>
        <v>1376</v>
      </c>
      <c r="G24" s="4">
        <v>1376</v>
      </c>
      <c r="H24" s="4">
        <v>1376</v>
      </c>
      <c r="I24" s="4">
        <f t="shared" si="0"/>
        <v>0</v>
      </c>
      <c r="J24" s="12"/>
      <c r="K24" s="12"/>
    </row>
    <row r="25" spans="2:11" ht="10.5" customHeight="1" x14ac:dyDescent="0.25">
      <c r="B25" s="11"/>
      <c r="C25" s="10" t="s">
        <v>59</v>
      </c>
      <c r="D25" s="4">
        <v>0</v>
      </c>
      <c r="E25" s="4">
        <v>0</v>
      </c>
      <c r="F25" s="4">
        <f t="shared" si="2"/>
        <v>0</v>
      </c>
      <c r="G25" s="4">
        <v>0</v>
      </c>
      <c r="H25" s="4">
        <v>0</v>
      </c>
      <c r="I25" s="4">
        <f t="shared" si="0"/>
        <v>0</v>
      </c>
      <c r="J25" s="12"/>
      <c r="K25" s="12"/>
    </row>
    <row r="26" spans="2:11" ht="10.5" customHeight="1" x14ac:dyDescent="0.25">
      <c r="B26" s="11"/>
      <c r="C26" s="10" t="s">
        <v>58</v>
      </c>
      <c r="D26" s="4">
        <v>172500</v>
      </c>
      <c r="E26" s="4">
        <v>217312</v>
      </c>
      <c r="F26" s="4">
        <f t="shared" si="2"/>
        <v>389812</v>
      </c>
      <c r="G26" s="4">
        <v>385048</v>
      </c>
      <c r="H26" s="4">
        <v>381000</v>
      </c>
      <c r="I26" s="4">
        <f t="shared" si="0"/>
        <v>4764</v>
      </c>
    </row>
    <row r="27" spans="2:11" ht="10.5" customHeight="1" x14ac:dyDescent="0.25">
      <c r="B27" s="24" t="s">
        <v>6</v>
      </c>
      <c r="C27" s="25"/>
      <c r="D27" s="3">
        <f>SUM(D28:D36)</f>
        <v>100693167</v>
      </c>
      <c r="E27" s="3">
        <f>SUM(E28:E36)</f>
        <v>-14429587</v>
      </c>
      <c r="F27" s="3">
        <f>SUM(F28:F36)</f>
        <v>86263580</v>
      </c>
      <c r="G27" s="3">
        <f>SUM(G28:G36)</f>
        <v>86108966</v>
      </c>
      <c r="H27" s="3">
        <f>SUM(H28:H36)</f>
        <v>54246809</v>
      </c>
      <c r="I27" s="3">
        <f t="shared" si="0"/>
        <v>154614</v>
      </c>
      <c r="J27" s="21"/>
      <c r="K27" s="21"/>
    </row>
    <row r="28" spans="2:11" ht="10.5" customHeight="1" x14ac:dyDescent="0.25">
      <c r="B28" s="11"/>
      <c r="C28" s="10" t="s">
        <v>57</v>
      </c>
      <c r="D28" s="4">
        <v>8414778</v>
      </c>
      <c r="E28" s="4">
        <v>-8297293</v>
      </c>
      <c r="F28" s="4">
        <f t="shared" ref="F28:F36" si="3">+D28+E28</f>
        <v>117485</v>
      </c>
      <c r="G28" s="4">
        <v>117485</v>
      </c>
      <c r="H28" s="4">
        <v>117485</v>
      </c>
      <c r="I28" s="4">
        <f t="shared" si="0"/>
        <v>0</v>
      </c>
      <c r="J28" s="20"/>
      <c r="K28" s="20"/>
    </row>
    <row r="29" spans="2:11" ht="10.5" customHeight="1" x14ac:dyDescent="0.25">
      <c r="B29" s="11"/>
      <c r="C29" s="10" t="s">
        <v>56</v>
      </c>
      <c r="D29" s="4">
        <v>28800</v>
      </c>
      <c r="E29" s="4">
        <v>10698</v>
      </c>
      <c r="F29" s="4">
        <f t="shared" si="3"/>
        <v>39498</v>
      </c>
      <c r="G29" s="4">
        <v>39498</v>
      </c>
      <c r="H29" s="4">
        <v>39498</v>
      </c>
      <c r="I29" s="4">
        <f t="shared" si="0"/>
        <v>0</v>
      </c>
      <c r="J29" s="20"/>
      <c r="K29" s="20"/>
    </row>
    <row r="30" spans="2:11" ht="10.5" customHeight="1" x14ac:dyDescent="0.25">
      <c r="B30" s="11"/>
      <c r="C30" s="10" t="s">
        <v>55</v>
      </c>
      <c r="D30" s="4">
        <v>81977699</v>
      </c>
      <c r="E30" s="4">
        <v>-33181228</v>
      </c>
      <c r="F30" s="4">
        <f t="shared" si="3"/>
        <v>48796471</v>
      </c>
      <c r="G30" s="4">
        <v>48796471</v>
      </c>
      <c r="H30" s="4">
        <v>24120620</v>
      </c>
      <c r="I30" s="4">
        <f t="shared" si="0"/>
        <v>0</v>
      </c>
      <c r="J30" s="20"/>
      <c r="K30" s="20"/>
    </row>
    <row r="31" spans="2:11" ht="10.5" customHeight="1" x14ac:dyDescent="0.25">
      <c r="B31" s="11"/>
      <c r="C31" s="10" t="s">
        <v>54</v>
      </c>
      <c r="D31" s="4">
        <v>20000</v>
      </c>
      <c r="E31" s="4">
        <v>262974</v>
      </c>
      <c r="F31" s="4">
        <f t="shared" si="3"/>
        <v>282974</v>
      </c>
      <c r="G31" s="4">
        <v>282951</v>
      </c>
      <c r="H31" s="4">
        <v>282603</v>
      </c>
      <c r="I31" s="4">
        <f t="shared" si="0"/>
        <v>23</v>
      </c>
      <c r="J31" s="20"/>
      <c r="K31" s="20"/>
    </row>
    <row r="32" spans="2:11" ht="10.5" customHeight="1" x14ac:dyDescent="0.25">
      <c r="B32" s="11"/>
      <c r="C32" s="10" t="s">
        <v>53</v>
      </c>
      <c r="D32" s="4">
        <v>10194190</v>
      </c>
      <c r="E32" s="4">
        <v>19900280</v>
      </c>
      <c r="F32" s="4">
        <f t="shared" si="3"/>
        <v>30094470</v>
      </c>
      <c r="G32" s="4">
        <v>30093042</v>
      </c>
      <c r="H32" s="4">
        <v>26141583</v>
      </c>
      <c r="I32" s="4">
        <f t="shared" si="0"/>
        <v>1428</v>
      </c>
      <c r="J32" s="20"/>
      <c r="K32" s="20"/>
    </row>
    <row r="33" spans="2:11" ht="10.5" customHeight="1" x14ac:dyDescent="0.25">
      <c r="B33" s="11"/>
      <c r="C33" s="10" t="s">
        <v>52</v>
      </c>
      <c r="D33" s="4">
        <v>0</v>
      </c>
      <c r="E33" s="4">
        <v>0</v>
      </c>
      <c r="F33" s="4">
        <f t="shared" si="3"/>
        <v>0</v>
      </c>
      <c r="G33" s="4">
        <v>0</v>
      </c>
      <c r="H33" s="4">
        <v>0</v>
      </c>
      <c r="I33" s="4">
        <f t="shared" si="0"/>
        <v>0</v>
      </c>
      <c r="J33" s="20"/>
      <c r="K33" s="20"/>
    </row>
    <row r="34" spans="2:11" ht="10.5" customHeight="1" x14ac:dyDescent="0.25">
      <c r="B34" s="11"/>
      <c r="C34" s="10" t="s">
        <v>51</v>
      </c>
      <c r="D34" s="4">
        <v>50000</v>
      </c>
      <c r="E34" s="4">
        <v>187186</v>
      </c>
      <c r="F34" s="4">
        <f t="shared" si="3"/>
        <v>237186</v>
      </c>
      <c r="G34" s="4">
        <v>237186</v>
      </c>
      <c r="H34" s="4">
        <v>225304</v>
      </c>
      <c r="I34" s="4">
        <f t="shared" si="0"/>
        <v>0</v>
      </c>
      <c r="J34" s="20"/>
      <c r="K34" s="20"/>
    </row>
    <row r="35" spans="2:11" ht="10.5" customHeight="1" x14ac:dyDescent="0.25">
      <c r="B35" s="11"/>
      <c r="C35" s="10" t="s">
        <v>50</v>
      </c>
      <c r="D35" s="4">
        <v>0</v>
      </c>
      <c r="E35" s="4">
        <v>6118321</v>
      </c>
      <c r="F35" s="4">
        <f t="shared" si="3"/>
        <v>6118321</v>
      </c>
      <c r="G35" s="4">
        <v>5965157</v>
      </c>
      <c r="H35" s="4">
        <v>2742540</v>
      </c>
      <c r="I35" s="4">
        <f t="shared" si="0"/>
        <v>153164</v>
      </c>
      <c r="J35" s="20"/>
      <c r="K35" s="20"/>
    </row>
    <row r="36" spans="2:11" ht="10.5" customHeight="1" x14ac:dyDescent="0.25">
      <c r="B36" s="11"/>
      <c r="C36" s="10" t="s">
        <v>49</v>
      </c>
      <c r="D36" s="4">
        <v>7700</v>
      </c>
      <c r="E36" s="4">
        <v>569475</v>
      </c>
      <c r="F36" s="4">
        <f t="shared" si="3"/>
        <v>577175</v>
      </c>
      <c r="G36" s="4">
        <v>577176</v>
      </c>
      <c r="H36" s="4">
        <v>577176</v>
      </c>
      <c r="I36" s="4">
        <f t="shared" si="0"/>
        <v>-1</v>
      </c>
      <c r="J36" s="20"/>
      <c r="K36" s="20"/>
    </row>
    <row r="37" spans="2:11" ht="10.5" customHeight="1" x14ac:dyDescent="0.25">
      <c r="B37" s="24" t="s">
        <v>5</v>
      </c>
      <c r="C37" s="25"/>
      <c r="D37" s="3">
        <f>SUM(D38:D46)</f>
        <v>4800000</v>
      </c>
      <c r="E37" s="3">
        <f>SUM(E38:E46)</f>
        <v>759126</v>
      </c>
      <c r="F37" s="3">
        <f>SUM(F38:F46)</f>
        <v>5559126</v>
      </c>
      <c r="G37" s="3">
        <f>SUM(G38:G46)</f>
        <v>5559126</v>
      </c>
      <c r="H37" s="3">
        <f>SUM(H38:H46)</f>
        <v>5555075</v>
      </c>
      <c r="I37" s="3">
        <f t="shared" si="0"/>
        <v>0</v>
      </c>
      <c r="J37" s="20"/>
      <c r="K37" s="20"/>
    </row>
    <row r="38" spans="2:11" ht="10.5" customHeight="1" x14ac:dyDescent="0.25">
      <c r="B38" s="11"/>
      <c r="C38" s="10" t="s">
        <v>48</v>
      </c>
      <c r="D38" s="4">
        <v>0</v>
      </c>
      <c r="E38" s="4">
        <v>0</v>
      </c>
      <c r="F38" s="4">
        <f t="shared" ref="F38:F46" si="4">+D38+E38</f>
        <v>0</v>
      </c>
      <c r="G38" s="4">
        <v>0</v>
      </c>
      <c r="H38" s="4">
        <v>0</v>
      </c>
      <c r="I38" s="4">
        <f t="shared" si="0"/>
        <v>0</v>
      </c>
      <c r="J38" s="14"/>
      <c r="K38" s="14"/>
    </row>
    <row r="39" spans="2:11" ht="10.5" customHeight="1" x14ac:dyDescent="0.25">
      <c r="B39" s="11"/>
      <c r="C39" s="10" t="s">
        <v>47</v>
      </c>
      <c r="D39" s="4">
        <v>0</v>
      </c>
      <c r="E39" s="4">
        <v>0</v>
      </c>
      <c r="F39" s="4">
        <f t="shared" si="4"/>
        <v>0</v>
      </c>
      <c r="G39" s="4">
        <v>0</v>
      </c>
      <c r="H39" s="4">
        <v>0</v>
      </c>
      <c r="I39" s="4">
        <f t="shared" si="0"/>
        <v>0</v>
      </c>
      <c r="J39" s="14"/>
      <c r="K39" s="14"/>
    </row>
    <row r="40" spans="2:11" ht="10.5" customHeight="1" x14ac:dyDescent="0.25">
      <c r="B40" s="11"/>
      <c r="C40" s="10" t="s">
        <v>46</v>
      </c>
      <c r="D40" s="4">
        <v>2400000</v>
      </c>
      <c r="E40" s="4">
        <v>837793</v>
      </c>
      <c r="F40" s="4">
        <f t="shared" si="4"/>
        <v>3237793</v>
      </c>
      <c r="G40" s="4">
        <v>3237793</v>
      </c>
      <c r="H40" s="4">
        <v>3237793</v>
      </c>
      <c r="I40" s="4">
        <f t="shared" ref="I40:I61" si="5">+F40-G40</f>
        <v>0</v>
      </c>
      <c r="J40" s="14"/>
      <c r="K40" s="14"/>
    </row>
    <row r="41" spans="2:11" ht="10.5" customHeight="1" x14ac:dyDescent="0.25">
      <c r="B41" s="11"/>
      <c r="C41" s="10" t="s">
        <v>45</v>
      </c>
      <c r="D41" s="4">
        <v>2400000</v>
      </c>
      <c r="E41" s="4">
        <v>-78667</v>
      </c>
      <c r="F41" s="4">
        <f t="shared" si="4"/>
        <v>2321333</v>
      </c>
      <c r="G41" s="4">
        <v>2321333</v>
      </c>
      <c r="H41" s="4">
        <v>2317282</v>
      </c>
      <c r="I41" s="4">
        <f t="shared" si="5"/>
        <v>0</v>
      </c>
    </row>
    <row r="42" spans="2:11" ht="10.5" customHeight="1" x14ac:dyDescent="0.25">
      <c r="B42" s="11"/>
      <c r="C42" s="10" t="s">
        <v>44</v>
      </c>
      <c r="D42" s="4">
        <v>0</v>
      </c>
      <c r="E42" s="4">
        <v>0</v>
      </c>
      <c r="F42" s="4">
        <f t="shared" si="4"/>
        <v>0</v>
      </c>
      <c r="G42" s="4">
        <v>0</v>
      </c>
      <c r="H42" s="4">
        <v>0</v>
      </c>
      <c r="I42" s="4">
        <f t="shared" si="5"/>
        <v>0</v>
      </c>
    </row>
    <row r="43" spans="2:11" ht="10.5" customHeight="1" x14ac:dyDescent="0.25">
      <c r="B43" s="11"/>
      <c r="C43" s="10" t="s">
        <v>43</v>
      </c>
      <c r="D43" s="4">
        <v>0</v>
      </c>
      <c r="E43" s="4">
        <v>0</v>
      </c>
      <c r="F43" s="4">
        <f t="shared" si="4"/>
        <v>0</v>
      </c>
      <c r="G43" s="4">
        <v>0</v>
      </c>
      <c r="H43" s="4">
        <v>0</v>
      </c>
      <c r="I43" s="4">
        <f t="shared" si="5"/>
        <v>0</v>
      </c>
    </row>
    <row r="44" spans="2:11" ht="10.5" customHeight="1" x14ac:dyDescent="0.25">
      <c r="B44" s="11"/>
      <c r="C44" s="10" t="s">
        <v>42</v>
      </c>
      <c r="D44" s="4">
        <v>0</v>
      </c>
      <c r="E44" s="4">
        <v>0</v>
      </c>
      <c r="F44" s="4">
        <f t="shared" si="4"/>
        <v>0</v>
      </c>
      <c r="G44" s="4">
        <v>0</v>
      </c>
      <c r="H44" s="4">
        <v>0</v>
      </c>
      <c r="I44" s="4">
        <f t="shared" si="5"/>
        <v>0</v>
      </c>
    </row>
    <row r="45" spans="2:11" ht="10.5" customHeight="1" x14ac:dyDescent="0.25">
      <c r="B45" s="11"/>
      <c r="C45" s="10" t="s">
        <v>41</v>
      </c>
      <c r="D45" s="4">
        <v>0</v>
      </c>
      <c r="E45" s="4">
        <v>0</v>
      </c>
      <c r="F45" s="4">
        <f t="shared" si="4"/>
        <v>0</v>
      </c>
      <c r="G45" s="4">
        <v>0</v>
      </c>
      <c r="H45" s="4">
        <v>0</v>
      </c>
      <c r="I45" s="4">
        <f t="shared" si="5"/>
        <v>0</v>
      </c>
    </row>
    <row r="46" spans="2:11" ht="10.5" customHeight="1" x14ac:dyDescent="0.25">
      <c r="B46" s="11"/>
      <c r="C46" s="10" t="s">
        <v>40</v>
      </c>
      <c r="D46" s="4">
        <v>0</v>
      </c>
      <c r="E46" s="4">
        <v>0</v>
      </c>
      <c r="F46" s="4">
        <f t="shared" si="4"/>
        <v>0</v>
      </c>
      <c r="G46" s="4">
        <v>0</v>
      </c>
      <c r="H46" s="4">
        <v>0</v>
      </c>
      <c r="I46" s="4">
        <f t="shared" si="5"/>
        <v>0</v>
      </c>
    </row>
    <row r="47" spans="2:11" ht="10.5" customHeight="1" x14ac:dyDescent="0.25">
      <c r="B47" s="24" t="s">
        <v>4</v>
      </c>
      <c r="C47" s="25"/>
      <c r="D47" s="3">
        <f>SUM(D48:D56)</f>
        <v>8115000</v>
      </c>
      <c r="E47" s="3">
        <f>SUM(E48:E56)</f>
        <v>-7945105</v>
      </c>
      <c r="F47" s="3">
        <f>SUM(F48:F56)</f>
        <v>169895</v>
      </c>
      <c r="G47" s="3">
        <f>SUM(G48:G56)</f>
        <v>169895</v>
      </c>
      <c r="H47" s="3">
        <f>SUM(H48:H56)</f>
        <v>169895</v>
      </c>
      <c r="I47" s="3">
        <f t="shared" si="5"/>
        <v>0</v>
      </c>
    </row>
    <row r="48" spans="2:11" ht="10.5" customHeight="1" x14ac:dyDescent="0.25">
      <c r="B48" s="11"/>
      <c r="C48" s="10" t="s">
        <v>39</v>
      </c>
      <c r="D48" s="4">
        <v>615000</v>
      </c>
      <c r="E48" s="4">
        <v>-445105</v>
      </c>
      <c r="F48" s="4">
        <f t="shared" ref="F48:F56" si="6">+D48+E48</f>
        <v>169895</v>
      </c>
      <c r="G48" s="4">
        <v>169895</v>
      </c>
      <c r="H48" s="4">
        <v>169895</v>
      </c>
      <c r="I48" s="4">
        <f t="shared" si="5"/>
        <v>0</v>
      </c>
    </row>
    <row r="49" spans="2:9" ht="10.5" customHeight="1" x14ac:dyDescent="0.25">
      <c r="B49" s="11"/>
      <c r="C49" s="10" t="s">
        <v>38</v>
      </c>
      <c r="D49" s="4">
        <v>0</v>
      </c>
      <c r="E49" s="4">
        <v>0</v>
      </c>
      <c r="F49" s="4">
        <f t="shared" si="6"/>
        <v>0</v>
      </c>
      <c r="G49" s="4">
        <v>0</v>
      </c>
      <c r="H49" s="4">
        <v>0</v>
      </c>
      <c r="I49" s="4">
        <f t="shared" si="5"/>
        <v>0</v>
      </c>
    </row>
    <row r="50" spans="2:9" ht="10.5" customHeight="1" x14ac:dyDescent="0.25">
      <c r="B50" s="11"/>
      <c r="C50" s="10" t="s">
        <v>37</v>
      </c>
      <c r="D50" s="4">
        <v>7500000</v>
      </c>
      <c r="E50" s="4">
        <v>-7500000</v>
      </c>
      <c r="F50" s="4">
        <f t="shared" si="6"/>
        <v>0</v>
      </c>
      <c r="G50" s="4">
        <v>0</v>
      </c>
      <c r="H50" s="4">
        <v>0</v>
      </c>
      <c r="I50" s="4">
        <f t="shared" si="5"/>
        <v>0</v>
      </c>
    </row>
    <row r="51" spans="2:9" ht="10.5" customHeight="1" x14ac:dyDescent="0.25">
      <c r="B51" s="11"/>
      <c r="C51" s="10" t="s">
        <v>36</v>
      </c>
      <c r="D51" s="4">
        <v>0</v>
      </c>
      <c r="E51" s="4">
        <v>0</v>
      </c>
      <c r="F51" s="4">
        <f t="shared" si="6"/>
        <v>0</v>
      </c>
      <c r="G51" s="4">
        <v>0</v>
      </c>
      <c r="H51" s="4">
        <v>0</v>
      </c>
      <c r="I51" s="4">
        <f t="shared" si="5"/>
        <v>0</v>
      </c>
    </row>
    <row r="52" spans="2:9" ht="10.5" customHeight="1" x14ac:dyDescent="0.25">
      <c r="B52" s="11"/>
      <c r="C52" s="10" t="s">
        <v>35</v>
      </c>
      <c r="D52" s="4">
        <v>0</v>
      </c>
      <c r="E52" s="4">
        <v>0</v>
      </c>
      <c r="F52" s="4">
        <f t="shared" si="6"/>
        <v>0</v>
      </c>
      <c r="G52" s="4">
        <v>0</v>
      </c>
      <c r="H52" s="4">
        <v>0</v>
      </c>
      <c r="I52" s="4">
        <f t="shared" si="5"/>
        <v>0</v>
      </c>
    </row>
    <row r="53" spans="2:9" ht="10.5" customHeight="1" x14ac:dyDescent="0.25">
      <c r="B53" s="11"/>
      <c r="C53" s="10" t="s">
        <v>34</v>
      </c>
      <c r="D53" s="4">
        <v>0</v>
      </c>
      <c r="E53" s="4">
        <v>0</v>
      </c>
      <c r="F53" s="4">
        <f t="shared" si="6"/>
        <v>0</v>
      </c>
      <c r="G53" s="4">
        <v>0</v>
      </c>
      <c r="H53" s="4">
        <v>0</v>
      </c>
      <c r="I53" s="4">
        <f t="shared" si="5"/>
        <v>0</v>
      </c>
    </row>
    <row r="54" spans="2:9" ht="10.5" customHeight="1" x14ac:dyDescent="0.25">
      <c r="B54" s="11"/>
      <c r="C54" s="10" t="s">
        <v>33</v>
      </c>
      <c r="D54" s="4">
        <v>0</v>
      </c>
      <c r="E54" s="4">
        <v>0</v>
      </c>
      <c r="F54" s="4">
        <f t="shared" si="6"/>
        <v>0</v>
      </c>
      <c r="G54" s="4">
        <v>0</v>
      </c>
      <c r="H54" s="4">
        <v>0</v>
      </c>
      <c r="I54" s="4">
        <f t="shared" si="5"/>
        <v>0</v>
      </c>
    </row>
    <row r="55" spans="2:9" ht="10.5" customHeight="1" x14ac:dyDescent="0.25">
      <c r="B55" s="11"/>
      <c r="C55" s="10" t="s">
        <v>32</v>
      </c>
      <c r="D55" s="4">
        <v>0</v>
      </c>
      <c r="E55" s="4">
        <v>0</v>
      </c>
      <c r="F55" s="4">
        <f t="shared" si="6"/>
        <v>0</v>
      </c>
      <c r="G55" s="4">
        <v>0</v>
      </c>
      <c r="H55" s="4">
        <v>0</v>
      </c>
      <c r="I55" s="4">
        <f t="shared" si="5"/>
        <v>0</v>
      </c>
    </row>
    <row r="56" spans="2:9" ht="10.5" customHeight="1" x14ac:dyDescent="0.25">
      <c r="B56" s="11"/>
      <c r="C56" s="10" t="s">
        <v>31</v>
      </c>
      <c r="D56" s="4">
        <v>0</v>
      </c>
      <c r="E56" s="4">
        <v>0</v>
      </c>
      <c r="F56" s="4">
        <f t="shared" si="6"/>
        <v>0</v>
      </c>
      <c r="G56" s="4">
        <v>0</v>
      </c>
      <c r="H56" s="4">
        <v>0</v>
      </c>
      <c r="I56" s="4">
        <f t="shared" si="5"/>
        <v>0</v>
      </c>
    </row>
    <row r="57" spans="2:9" ht="10.5" customHeight="1" x14ac:dyDescent="0.25">
      <c r="B57" s="24" t="s">
        <v>3</v>
      </c>
      <c r="C57" s="25"/>
      <c r="D57" s="3">
        <f>SUM(D58:D60)</f>
        <v>0</v>
      </c>
      <c r="E57" s="3">
        <f>SUM(E58:E60)</f>
        <v>9201704</v>
      </c>
      <c r="F57" s="3">
        <f>SUM(F58:F60)</f>
        <v>9201704</v>
      </c>
      <c r="G57" s="3">
        <f>SUM(G58:G60)</f>
        <v>8748816</v>
      </c>
      <c r="H57" s="3">
        <f>SUM(H58:H60)</f>
        <v>8541273</v>
      </c>
      <c r="I57" s="3">
        <f t="shared" si="5"/>
        <v>452888</v>
      </c>
    </row>
    <row r="58" spans="2:9" ht="10.5" customHeight="1" x14ac:dyDescent="0.25">
      <c r="B58" s="11"/>
      <c r="C58" s="10" t="s">
        <v>30</v>
      </c>
      <c r="D58" s="4">
        <v>0</v>
      </c>
      <c r="E58" s="4">
        <v>9201704</v>
      </c>
      <c r="F58" s="4">
        <f t="shared" ref="F58:F81" si="7">+D58+E58</f>
        <v>9201704</v>
      </c>
      <c r="G58" s="4">
        <v>8748816</v>
      </c>
      <c r="H58" s="4">
        <v>8541273</v>
      </c>
      <c r="I58" s="4">
        <f t="shared" si="5"/>
        <v>452888</v>
      </c>
    </row>
    <row r="59" spans="2:9" ht="10.5" customHeight="1" x14ac:dyDescent="0.25">
      <c r="B59" s="11"/>
      <c r="C59" s="10" t="s">
        <v>29</v>
      </c>
      <c r="D59" s="4">
        <v>0</v>
      </c>
      <c r="E59" s="4">
        <v>0</v>
      </c>
      <c r="F59" s="4">
        <f t="shared" si="7"/>
        <v>0</v>
      </c>
      <c r="G59" s="4">
        <v>0</v>
      </c>
      <c r="H59" s="4">
        <v>0</v>
      </c>
      <c r="I59" s="4">
        <f t="shared" si="5"/>
        <v>0</v>
      </c>
    </row>
    <row r="60" spans="2:9" ht="10.5" customHeight="1" x14ac:dyDescent="0.25">
      <c r="B60" s="11"/>
      <c r="C60" s="10" t="s">
        <v>28</v>
      </c>
      <c r="D60" s="4">
        <v>0</v>
      </c>
      <c r="E60" s="4">
        <v>0</v>
      </c>
      <c r="F60" s="4">
        <f t="shared" si="7"/>
        <v>0</v>
      </c>
      <c r="G60" s="4">
        <v>0</v>
      </c>
      <c r="H60" s="4">
        <v>0</v>
      </c>
      <c r="I60" s="4">
        <f t="shared" si="5"/>
        <v>0</v>
      </c>
    </row>
    <row r="61" spans="2:9" ht="10.5" customHeight="1" x14ac:dyDescent="0.25">
      <c r="B61" s="24" t="s">
        <v>2</v>
      </c>
      <c r="C61" s="25"/>
      <c r="D61" s="3">
        <f>SUM(D62:D69)</f>
        <v>0</v>
      </c>
      <c r="E61" s="3">
        <f>SUM(E62:E69)</f>
        <v>0</v>
      </c>
      <c r="F61" s="3">
        <f t="shared" si="7"/>
        <v>0</v>
      </c>
      <c r="G61" s="3">
        <f>SUM(G62:G69)</f>
        <v>0</v>
      </c>
      <c r="H61" s="3">
        <f>SUM(H62:H69)</f>
        <v>0</v>
      </c>
      <c r="I61" s="3">
        <f t="shared" si="5"/>
        <v>0</v>
      </c>
    </row>
    <row r="62" spans="2:9" ht="10.5" customHeight="1" x14ac:dyDescent="0.25">
      <c r="B62" s="11"/>
      <c r="C62" s="10" t="s">
        <v>27</v>
      </c>
      <c r="D62" s="4">
        <v>0</v>
      </c>
      <c r="E62" s="4">
        <v>0</v>
      </c>
      <c r="F62" s="4">
        <f t="shared" si="7"/>
        <v>0</v>
      </c>
      <c r="G62" s="4">
        <v>0</v>
      </c>
      <c r="H62" s="4">
        <v>0</v>
      </c>
      <c r="I62" s="4">
        <v>0</v>
      </c>
    </row>
    <row r="63" spans="2:9" ht="10.5" customHeight="1" x14ac:dyDescent="0.25">
      <c r="B63" s="11"/>
      <c r="C63" s="10" t="s">
        <v>26</v>
      </c>
      <c r="D63" s="4">
        <v>0</v>
      </c>
      <c r="E63" s="4">
        <v>0</v>
      </c>
      <c r="F63" s="4">
        <f t="shared" si="7"/>
        <v>0</v>
      </c>
      <c r="G63" s="4">
        <v>0</v>
      </c>
      <c r="H63" s="4">
        <v>0</v>
      </c>
      <c r="I63" s="4">
        <v>0</v>
      </c>
    </row>
    <row r="64" spans="2:9" ht="10.5" customHeight="1" x14ac:dyDescent="0.25">
      <c r="B64" s="11"/>
      <c r="C64" s="10" t="s">
        <v>25</v>
      </c>
      <c r="D64" s="4">
        <v>0</v>
      </c>
      <c r="E64" s="4">
        <v>0</v>
      </c>
      <c r="F64" s="4">
        <f t="shared" si="7"/>
        <v>0</v>
      </c>
      <c r="G64" s="4">
        <v>0</v>
      </c>
      <c r="H64" s="4">
        <v>0</v>
      </c>
      <c r="I64" s="4">
        <v>0</v>
      </c>
    </row>
    <row r="65" spans="2:9" ht="10.5" customHeight="1" x14ac:dyDescent="0.25">
      <c r="B65" s="11"/>
      <c r="C65" s="10" t="s">
        <v>24</v>
      </c>
      <c r="D65" s="4">
        <v>0</v>
      </c>
      <c r="E65" s="4">
        <v>0</v>
      </c>
      <c r="F65" s="4">
        <f t="shared" si="7"/>
        <v>0</v>
      </c>
      <c r="G65" s="4">
        <v>0</v>
      </c>
      <c r="H65" s="4">
        <v>0</v>
      </c>
      <c r="I65" s="4">
        <v>0</v>
      </c>
    </row>
    <row r="66" spans="2:9" ht="10.5" customHeight="1" x14ac:dyDescent="0.25">
      <c r="B66" s="11"/>
      <c r="C66" s="10" t="s">
        <v>23</v>
      </c>
      <c r="D66" s="4">
        <v>0</v>
      </c>
      <c r="E66" s="4">
        <v>0</v>
      </c>
      <c r="F66" s="4">
        <f t="shared" si="7"/>
        <v>0</v>
      </c>
      <c r="G66" s="4">
        <v>0</v>
      </c>
      <c r="H66" s="4">
        <v>0</v>
      </c>
      <c r="I66" s="4">
        <v>0</v>
      </c>
    </row>
    <row r="67" spans="2:9" ht="10.5" customHeight="1" x14ac:dyDescent="0.25">
      <c r="B67" s="11"/>
      <c r="C67" s="10" t="s">
        <v>22</v>
      </c>
      <c r="D67" s="4">
        <v>0</v>
      </c>
      <c r="E67" s="4">
        <v>0</v>
      </c>
      <c r="F67" s="4">
        <f t="shared" si="7"/>
        <v>0</v>
      </c>
      <c r="G67" s="4">
        <v>0</v>
      </c>
      <c r="H67" s="4">
        <v>0</v>
      </c>
      <c r="I67" s="4">
        <v>0</v>
      </c>
    </row>
    <row r="68" spans="2:9" ht="10.5" customHeight="1" x14ac:dyDescent="0.25">
      <c r="B68" s="11"/>
      <c r="C68" s="10" t="s">
        <v>21</v>
      </c>
      <c r="D68" s="4">
        <v>0</v>
      </c>
      <c r="E68" s="4">
        <v>0</v>
      </c>
      <c r="F68" s="4">
        <f t="shared" si="7"/>
        <v>0</v>
      </c>
      <c r="G68" s="4">
        <v>0</v>
      </c>
      <c r="H68" s="4">
        <v>0</v>
      </c>
      <c r="I68" s="4">
        <v>0</v>
      </c>
    </row>
    <row r="69" spans="2:9" ht="10.5" customHeight="1" x14ac:dyDescent="0.25">
      <c r="B69" s="11"/>
      <c r="C69" s="10" t="s">
        <v>20</v>
      </c>
      <c r="D69" s="4">
        <v>0</v>
      </c>
      <c r="E69" s="4">
        <v>0</v>
      </c>
      <c r="F69" s="4">
        <f t="shared" si="7"/>
        <v>0</v>
      </c>
      <c r="G69" s="4">
        <v>0</v>
      </c>
      <c r="H69" s="4">
        <v>0</v>
      </c>
      <c r="I69" s="4">
        <f t="shared" ref="I69:I81" si="8">+F69-G69</f>
        <v>0</v>
      </c>
    </row>
    <row r="70" spans="2:9" ht="10.5" customHeight="1" x14ac:dyDescent="0.25">
      <c r="B70" s="24" t="s">
        <v>1</v>
      </c>
      <c r="C70" s="25"/>
      <c r="D70" s="3">
        <f>SUM(D71:D73)</f>
        <v>0</v>
      </c>
      <c r="E70" s="3">
        <f>SUM(E71:E73)</f>
        <v>0</v>
      </c>
      <c r="F70" s="3">
        <f t="shared" si="7"/>
        <v>0</v>
      </c>
      <c r="G70" s="3">
        <f>SUM(G71:G73)</f>
        <v>0</v>
      </c>
      <c r="H70" s="3">
        <f>SUM(H71:H73)</f>
        <v>0</v>
      </c>
      <c r="I70" s="3">
        <f t="shared" si="8"/>
        <v>0</v>
      </c>
    </row>
    <row r="71" spans="2:9" ht="10.5" customHeight="1" x14ac:dyDescent="0.25">
      <c r="B71" s="11"/>
      <c r="C71" s="10" t="s">
        <v>19</v>
      </c>
      <c r="D71" s="4">
        <v>0</v>
      </c>
      <c r="E71" s="4">
        <v>0</v>
      </c>
      <c r="F71" s="4">
        <f t="shared" si="7"/>
        <v>0</v>
      </c>
      <c r="G71" s="4">
        <v>0</v>
      </c>
      <c r="H71" s="4">
        <v>0</v>
      </c>
      <c r="I71" s="4">
        <f t="shared" si="8"/>
        <v>0</v>
      </c>
    </row>
    <row r="72" spans="2:9" ht="10.5" customHeight="1" x14ac:dyDescent="0.25">
      <c r="B72" s="11"/>
      <c r="C72" s="10" t="s">
        <v>18</v>
      </c>
      <c r="D72" s="4">
        <v>0</v>
      </c>
      <c r="E72" s="4">
        <v>0</v>
      </c>
      <c r="F72" s="4">
        <f t="shared" si="7"/>
        <v>0</v>
      </c>
      <c r="G72" s="4">
        <v>0</v>
      </c>
      <c r="H72" s="4">
        <v>0</v>
      </c>
      <c r="I72" s="4">
        <f t="shared" si="8"/>
        <v>0</v>
      </c>
    </row>
    <row r="73" spans="2:9" ht="10.5" customHeight="1" x14ac:dyDescent="0.25">
      <c r="B73" s="11"/>
      <c r="C73" s="10" t="s">
        <v>17</v>
      </c>
      <c r="D73" s="4">
        <v>0</v>
      </c>
      <c r="E73" s="4">
        <v>0</v>
      </c>
      <c r="F73" s="4">
        <f t="shared" si="7"/>
        <v>0</v>
      </c>
      <c r="G73" s="4">
        <v>0</v>
      </c>
      <c r="H73" s="4">
        <v>0</v>
      </c>
      <c r="I73" s="4">
        <f t="shared" si="8"/>
        <v>0</v>
      </c>
    </row>
    <row r="74" spans="2:9" ht="10.5" customHeight="1" x14ac:dyDescent="0.25">
      <c r="B74" s="24" t="s">
        <v>0</v>
      </c>
      <c r="C74" s="25"/>
      <c r="D74" s="3">
        <f>SUM(D75:D81)</f>
        <v>0</v>
      </c>
      <c r="E74" s="3">
        <f>SUM(E75:E81)</f>
        <v>0</v>
      </c>
      <c r="F74" s="3">
        <f t="shared" si="7"/>
        <v>0</v>
      </c>
      <c r="G74" s="3">
        <f>SUM(G75:G81)</f>
        <v>0</v>
      </c>
      <c r="H74" s="3">
        <f>SUM(H75:H81)</f>
        <v>0</v>
      </c>
      <c r="I74" s="3">
        <f t="shared" si="8"/>
        <v>0</v>
      </c>
    </row>
    <row r="75" spans="2:9" ht="10.5" customHeight="1" x14ac:dyDescent="0.25">
      <c r="B75" s="11"/>
      <c r="C75" s="10" t="s">
        <v>16</v>
      </c>
      <c r="D75" s="4">
        <v>0</v>
      </c>
      <c r="E75" s="4">
        <v>0</v>
      </c>
      <c r="F75" s="4">
        <f t="shared" si="7"/>
        <v>0</v>
      </c>
      <c r="G75" s="4">
        <v>0</v>
      </c>
      <c r="H75" s="4">
        <v>0</v>
      </c>
      <c r="I75" s="4">
        <f t="shared" si="8"/>
        <v>0</v>
      </c>
    </row>
    <row r="76" spans="2:9" ht="10.5" customHeight="1" x14ac:dyDescent="0.25">
      <c r="B76" s="11"/>
      <c r="C76" s="10" t="s">
        <v>15</v>
      </c>
      <c r="D76" s="4">
        <v>0</v>
      </c>
      <c r="E76" s="4">
        <v>0</v>
      </c>
      <c r="F76" s="4">
        <f t="shared" si="7"/>
        <v>0</v>
      </c>
      <c r="G76" s="4">
        <v>0</v>
      </c>
      <c r="H76" s="4">
        <v>0</v>
      </c>
      <c r="I76" s="4">
        <f t="shared" si="8"/>
        <v>0</v>
      </c>
    </row>
    <row r="77" spans="2:9" ht="10.5" customHeight="1" x14ac:dyDescent="0.25">
      <c r="B77" s="11"/>
      <c r="C77" s="10" t="s">
        <v>14</v>
      </c>
      <c r="D77" s="4">
        <v>0</v>
      </c>
      <c r="E77" s="4">
        <v>0</v>
      </c>
      <c r="F77" s="4">
        <f t="shared" si="7"/>
        <v>0</v>
      </c>
      <c r="G77" s="4">
        <v>0</v>
      </c>
      <c r="H77" s="4">
        <v>0</v>
      </c>
      <c r="I77" s="4">
        <f t="shared" si="8"/>
        <v>0</v>
      </c>
    </row>
    <row r="78" spans="2:9" ht="10.5" customHeight="1" x14ac:dyDescent="0.25">
      <c r="B78" s="11"/>
      <c r="C78" s="10" t="s">
        <v>13</v>
      </c>
      <c r="D78" s="4">
        <v>0</v>
      </c>
      <c r="E78" s="4">
        <v>0</v>
      </c>
      <c r="F78" s="4">
        <f t="shared" si="7"/>
        <v>0</v>
      </c>
      <c r="G78" s="4">
        <v>0</v>
      </c>
      <c r="H78" s="4">
        <v>0</v>
      </c>
      <c r="I78" s="4">
        <f t="shared" si="8"/>
        <v>0</v>
      </c>
    </row>
    <row r="79" spans="2:9" ht="10.5" customHeight="1" x14ac:dyDescent="0.25">
      <c r="B79" s="11"/>
      <c r="C79" s="10" t="s">
        <v>12</v>
      </c>
      <c r="D79" s="4">
        <v>0</v>
      </c>
      <c r="E79" s="4">
        <v>0</v>
      </c>
      <c r="F79" s="4">
        <f t="shared" si="7"/>
        <v>0</v>
      </c>
      <c r="G79" s="4">
        <v>0</v>
      </c>
      <c r="H79" s="4">
        <v>0</v>
      </c>
      <c r="I79" s="4">
        <f t="shared" si="8"/>
        <v>0</v>
      </c>
    </row>
    <row r="80" spans="2:9" ht="10.5" customHeight="1" x14ac:dyDescent="0.25">
      <c r="B80" s="11"/>
      <c r="C80" s="10" t="s">
        <v>11</v>
      </c>
      <c r="D80" s="4">
        <v>0</v>
      </c>
      <c r="E80" s="4">
        <v>0</v>
      </c>
      <c r="F80" s="4">
        <f t="shared" si="7"/>
        <v>0</v>
      </c>
      <c r="G80" s="4">
        <v>0</v>
      </c>
      <c r="H80" s="4">
        <v>0</v>
      </c>
      <c r="I80" s="4">
        <f t="shared" si="8"/>
        <v>0</v>
      </c>
    </row>
    <row r="81" spans="2:12" ht="10.5" customHeight="1" x14ac:dyDescent="0.25">
      <c r="B81" s="19"/>
      <c r="C81" s="18" t="s">
        <v>10</v>
      </c>
      <c r="D81" s="17">
        <v>0</v>
      </c>
      <c r="E81" s="17">
        <v>0</v>
      </c>
      <c r="F81" s="4">
        <f t="shared" si="7"/>
        <v>0</v>
      </c>
      <c r="G81" s="17">
        <v>0</v>
      </c>
      <c r="H81" s="17">
        <v>0</v>
      </c>
      <c r="I81" s="17">
        <f t="shared" si="8"/>
        <v>0</v>
      </c>
    </row>
    <row r="82" spans="2:12" ht="10.5" customHeight="1" x14ac:dyDescent="0.25">
      <c r="B82" s="16"/>
      <c r="C82" s="16"/>
      <c r="D82" s="15"/>
      <c r="E82" s="15"/>
      <c r="F82" s="15"/>
      <c r="G82" s="15"/>
      <c r="H82" s="15"/>
      <c r="I82" s="15"/>
    </row>
    <row r="83" spans="2:12" ht="10.5" customHeight="1" x14ac:dyDescent="0.25">
      <c r="B83" s="24" t="s">
        <v>74</v>
      </c>
      <c r="C83" s="25"/>
      <c r="D83" s="3">
        <f>+D84+D92+D102+D112+D122+D132+D136+D145+D149</f>
        <v>2035853209</v>
      </c>
      <c r="E83" s="3">
        <f>+E84+E92+E102+E112+E122+E132+E136+E145+E149</f>
        <v>993219674</v>
      </c>
      <c r="F83" s="3">
        <f>+D83+E83</f>
        <v>3029072883</v>
      </c>
      <c r="G83" s="3">
        <f>+G84+G92+G102+G112+G122+G132+G136+G145+G149</f>
        <v>2978631075</v>
      </c>
      <c r="H83" s="3">
        <f>+H84+H92+H102+H112+H122+H132+H136+H145+H149</f>
        <v>2664197787</v>
      </c>
      <c r="I83" s="3">
        <f t="shared" ref="I83:I91" si="9">+F83-G83</f>
        <v>50441808</v>
      </c>
    </row>
    <row r="84" spans="2:12" ht="10.5" customHeight="1" x14ac:dyDescent="0.25">
      <c r="B84" s="24" t="s">
        <v>8</v>
      </c>
      <c r="C84" s="25"/>
      <c r="D84" s="3">
        <f>SUM(D85:D91)</f>
        <v>1703985912</v>
      </c>
      <c r="E84" s="3">
        <f>SUM(E85:E91)</f>
        <v>497604648</v>
      </c>
      <c r="F84" s="3">
        <f>SUM(F85:F91)</f>
        <v>2201590560</v>
      </c>
      <c r="G84" s="3">
        <f>SUM(G85:G91)</f>
        <v>2153788918</v>
      </c>
      <c r="H84" s="3">
        <f>SUM(H85:H91)</f>
        <v>2111746143</v>
      </c>
      <c r="I84" s="3">
        <f t="shared" si="9"/>
        <v>47801642</v>
      </c>
      <c r="J84" s="13"/>
      <c r="K84" s="12"/>
      <c r="L84" s="12"/>
    </row>
    <row r="85" spans="2:12" ht="10.5" customHeight="1" x14ac:dyDescent="0.25">
      <c r="B85" s="11"/>
      <c r="C85" s="10" t="s">
        <v>73</v>
      </c>
      <c r="D85" s="4">
        <v>607043738</v>
      </c>
      <c r="E85" s="4">
        <v>122231651</v>
      </c>
      <c r="F85" s="4">
        <f t="shared" ref="F85:F91" si="10">+D85+E85</f>
        <v>729275389</v>
      </c>
      <c r="G85" s="4">
        <v>706627552</v>
      </c>
      <c r="H85" s="4">
        <v>706627552</v>
      </c>
      <c r="I85" s="4">
        <f t="shared" si="9"/>
        <v>22647837</v>
      </c>
      <c r="K85" s="12"/>
      <c r="L85" s="12"/>
    </row>
    <row r="86" spans="2:12" ht="10.5" customHeight="1" x14ac:dyDescent="0.25">
      <c r="B86" s="11"/>
      <c r="C86" s="10" t="s">
        <v>72</v>
      </c>
      <c r="D86" s="4">
        <v>1541440</v>
      </c>
      <c r="E86" s="4">
        <v>47583702</v>
      </c>
      <c r="F86" s="4">
        <f t="shared" si="10"/>
        <v>49125142</v>
      </c>
      <c r="G86" s="4">
        <v>39702040</v>
      </c>
      <c r="H86" s="4">
        <v>39702040</v>
      </c>
      <c r="I86" s="4">
        <f t="shared" si="9"/>
        <v>9423102</v>
      </c>
      <c r="K86" s="12"/>
      <c r="L86" s="12"/>
    </row>
    <row r="87" spans="2:12" ht="10.5" customHeight="1" x14ac:dyDescent="0.25">
      <c r="B87" s="11"/>
      <c r="C87" s="10" t="s">
        <v>71</v>
      </c>
      <c r="D87" s="4">
        <v>384622703</v>
      </c>
      <c r="E87" s="4">
        <v>118580347</v>
      </c>
      <c r="F87" s="4">
        <f t="shared" si="10"/>
        <v>503203050</v>
      </c>
      <c r="G87" s="4">
        <v>488931124</v>
      </c>
      <c r="H87" s="4">
        <v>449702018</v>
      </c>
      <c r="I87" s="4">
        <f t="shared" si="9"/>
        <v>14271926</v>
      </c>
      <c r="K87" s="12"/>
      <c r="L87" s="12"/>
    </row>
    <row r="88" spans="2:12" ht="10.5" customHeight="1" x14ac:dyDescent="0.25">
      <c r="B88" s="11"/>
      <c r="C88" s="10" t="s">
        <v>70</v>
      </c>
      <c r="D88" s="4">
        <v>166571020</v>
      </c>
      <c r="E88" s="4">
        <v>33388297</v>
      </c>
      <c r="F88" s="4">
        <f t="shared" si="10"/>
        <v>199959317</v>
      </c>
      <c r="G88" s="4">
        <v>199587688</v>
      </c>
      <c r="H88" s="4">
        <v>196774019</v>
      </c>
      <c r="I88" s="4">
        <f t="shared" si="9"/>
        <v>371629</v>
      </c>
      <c r="K88" s="12"/>
      <c r="L88" s="12"/>
    </row>
    <row r="89" spans="2:12" ht="10.5" customHeight="1" x14ac:dyDescent="0.25">
      <c r="B89" s="11"/>
      <c r="C89" s="10" t="s">
        <v>69</v>
      </c>
      <c r="D89" s="4">
        <v>498037942</v>
      </c>
      <c r="E89" s="4">
        <v>166442715</v>
      </c>
      <c r="F89" s="4">
        <f t="shared" si="10"/>
        <v>664480657</v>
      </c>
      <c r="G89" s="4">
        <v>663393509</v>
      </c>
      <c r="H89" s="4">
        <v>663393509</v>
      </c>
      <c r="I89" s="4">
        <f t="shared" si="9"/>
        <v>1087148</v>
      </c>
      <c r="K89" s="12"/>
      <c r="L89" s="12"/>
    </row>
    <row r="90" spans="2:12" ht="10.5" customHeight="1" x14ac:dyDescent="0.25">
      <c r="B90" s="11"/>
      <c r="C90" s="10" t="s">
        <v>68</v>
      </c>
      <c r="D90" s="4">
        <v>0</v>
      </c>
      <c r="E90" s="4">
        <v>0</v>
      </c>
      <c r="F90" s="4">
        <f t="shared" si="10"/>
        <v>0</v>
      </c>
      <c r="G90" s="4">
        <v>0</v>
      </c>
      <c r="H90" s="4">
        <v>0</v>
      </c>
      <c r="I90" s="4">
        <f t="shared" si="9"/>
        <v>0</v>
      </c>
      <c r="K90" s="12"/>
      <c r="L90" s="12"/>
    </row>
    <row r="91" spans="2:12" ht="10.5" customHeight="1" x14ac:dyDescent="0.25">
      <c r="B91" s="11"/>
      <c r="C91" s="10" t="s">
        <v>67</v>
      </c>
      <c r="D91" s="4">
        <v>46169069</v>
      </c>
      <c r="E91" s="4">
        <v>9377936</v>
      </c>
      <c r="F91" s="4">
        <f t="shared" si="10"/>
        <v>55547005</v>
      </c>
      <c r="G91" s="4">
        <v>55547005</v>
      </c>
      <c r="H91" s="4">
        <v>55547005</v>
      </c>
      <c r="I91" s="4">
        <f t="shared" si="9"/>
        <v>0</v>
      </c>
      <c r="K91" s="12"/>
      <c r="L91" s="12"/>
    </row>
    <row r="92" spans="2:12" ht="10.5" customHeight="1" x14ac:dyDescent="0.25">
      <c r="B92" s="24" t="s">
        <v>7</v>
      </c>
      <c r="C92" s="25"/>
      <c r="D92" s="3">
        <f t="shared" ref="D92:I92" si="11">SUM(D93:D101)</f>
        <v>205384399</v>
      </c>
      <c r="E92" s="3">
        <f t="shared" si="11"/>
        <v>178543016</v>
      </c>
      <c r="F92" s="3">
        <f t="shared" si="11"/>
        <v>383927415</v>
      </c>
      <c r="G92" s="3">
        <f t="shared" si="11"/>
        <v>383315019</v>
      </c>
      <c r="H92" s="3">
        <f t="shared" si="11"/>
        <v>251476093</v>
      </c>
      <c r="I92" s="3">
        <f t="shared" si="11"/>
        <v>612396</v>
      </c>
      <c r="J92" s="13"/>
      <c r="K92" s="12"/>
      <c r="L92" s="12"/>
    </row>
    <row r="93" spans="2:12" ht="10.5" customHeight="1" x14ac:dyDescent="0.25">
      <c r="B93" s="11"/>
      <c r="C93" s="10" t="s">
        <v>66</v>
      </c>
      <c r="D93" s="4">
        <v>26230647</v>
      </c>
      <c r="E93" s="4">
        <v>10633513</v>
      </c>
      <c r="F93" s="4">
        <f t="shared" ref="F93:F101" si="12">+D93+E93</f>
        <v>36864160</v>
      </c>
      <c r="G93" s="4">
        <v>36849432</v>
      </c>
      <c r="H93" s="4">
        <v>26293971</v>
      </c>
      <c r="I93" s="4">
        <f t="shared" ref="I93:I101" si="13">+F93-G93</f>
        <v>14728</v>
      </c>
      <c r="K93" s="14"/>
      <c r="L93" s="14"/>
    </row>
    <row r="94" spans="2:12" ht="10.5" customHeight="1" x14ac:dyDescent="0.25">
      <c r="B94" s="11"/>
      <c r="C94" s="10" t="s">
        <v>65</v>
      </c>
      <c r="D94" s="4">
        <v>2779191</v>
      </c>
      <c r="E94" s="4">
        <v>30596473</v>
      </c>
      <c r="F94" s="4">
        <f t="shared" si="12"/>
        <v>33375664</v>
      </c>
      <c r="G94" s="4">
        <v>33375664</v>
      </c>
      <c r="H94" s="4">
        <v>25667332</v>
      </c>
      <c r="I94" s="4">
        <f t="shared" si="13"/>
        <v>0</v>
      </c>
      <c r="K94" s="14"/>
      <c r="L94" s="14"/>
    </row>
    <row r="95" spans="2:12" ht="10.5" customHeight="1" x14ac:dyDescent="0.25">
      <c r="B95" s="11"/>
      <c r="C95" s="10" t="s">
        <v>64</v>
      </c>
      <c r="D95" s="4">
        <v>80000</v>
      </c>
      <c r="E95" s="4">
        <v>-79678</v>
      </c>
      <c r="F95" s="4">
        <f t="shared" si="12"/>
        <v>322</v>
      </c>
      <c r="G95" s="4">
        <v>322</v>
      </c>
      <c r="H95" s="4">
        <v>322</v>
      </c>
      <c r="I95" s="4">
        <f t="shared" si="13"/>
        <v>0</v>
      </c>
      <c r="K95" s="14"/>
      <c r="L95" s="14"/>
    </row>
    <row r="96" spans="2:12" ht="10.5" customHeight="1" x14ac:dyDescent="0.25">
      <c r="B96" s="11"/>
      <c r="C96" s="10" t="s">
        <v>63</v>
      </c>
      <c r="D96" s="4">
        <v>4050537</v>
      </c>
      <c r="E96" s="4">
        <v>-2765001</v>
      </c>
      <c r="F96" s="4">
        <f t="shared" si="12"/>
        <v>1285536</v>
      </c>
      <c r="G96" s="4">
        <v>1285384</v>
      </c>
      <c r="H96" s="4">
        <v>942496</v>
      </c>
      <c r="I96" s="4">
        <f t="shared" si="13"/>
        <v>152</v>
      </c>
      <c r="K96" s="14"/>
      <c r="L96" s="14"/>
    </row>
    <row r="97" spans="2:12" ht="10.5" customHeight="1" x14ac:dyDescent="0.25">
      <c r="B97" s="11"/>
      <c r="C97" s="10" t="s">
        <v>62</v>
      </c>
      <c r="D97" s="4">
        <v>123796797</v>
      </c>
      <c r="E97" s="4">
        <v>155779820</v>
      </c>
      <c r="F97" s="4">
        <f t="shared" si="12"/>
        <v>279576617</v>
      </c>
      <c r="G97" s="4">
        <v>279403575</v>
      </c>
      <c r="H97" s="4">
        <v>172436551</v>
      </c>
      <c r="I97" s="4">
        <f t="shared" si="13"/>
        <v>173042</v>
      </c>
      <c r="K97" s="14"/>
      <c r="L97" s="14"/>
    </row>
    <row r="98" spans="2:12" ht="10.5" customHeight="1" x14ac:dyDescent="0.25">
      <c r="B98" s="11"/>
      <c r="C98" s="10" t="s">
        <v>61</v>
      </c>
      <c r="D98" s="4">
        <v>18740111</v>
      </c>
      <c r="E98" s="4">
        <v>-3806798</v>
      </c>
      <c r="F98" s="4">
        <f t="shared" si="12"/>
        <v>14933313</v>
      </c>
      <c r="G98" s="4">
        <v>14526683</v>
      </c>
      <c r="H98" s="4">
        <v>12942415</v>
      </c>
      <c r="I98" s="4">
        <f t="shared" si="13"/>
        <v>406630</v>
      </c>
      <c r="K98" s="14"/>
      <c r="L98" s="14"/>
    </row>
    <row r="99" spans="2:12" ht="10.5" customHeight="1" x14ac:dyDescent="0.25">
      <c r="B99" s="11"/>
      <c r="C99" s="10" t="s">
        <v>60</v>
      </c>
      <c r="D99" s="4">
        <v>20550472</v>
      </c>
      <c r="E99" s="4">
        <v>-8151893</v>
      </c>
      <c r="F99" s="4">
        <f t="shared" si="12"/>
        <v>12398579</v>
      </c>
      <c r="G99" s="4">
        <v>12396324</v>
      </c>
      <c r="H99" s="4">
        <v>9143602</v>
      </c>
      <c r="I99" s="4">
        <f t="shared" si="13"/>
        <v>2255</v>
      </c>
      <c r="K99" s="14"/>
      <c r="L99" s="14"/>
    </row>
    <row r="100" spans="2:12" ht="10.5" customHeight="1" x14ac:dyDescent="0.25">
      <c r="B100" s="11"/>
      <c r="C100" s="10" t="s">
        <v>59</v>
      </c>
      <c r="D100" s="4">
        <v>0</v>
      </c>
      <c r="E100" s="4">
        <v>0</v>
      </c>
      <c r="F100" s="4">
        <f t="shared" si="12"/>
        <v>0</v>
      </c>
      <c r="G100" s="4">
        <v>0</v>
      </c>
      <c r="H100" s="4">
        <v>0</v>
      </c>
      <c r="I100" s="4">
        <f t="shared" si="13"/>
        <v>0</v>
      </c>
      <c r="K100" s="14"/>
      <c r="L100" s="14"/>
    </row>
    <row r="101" spans="2:12" ht="10.5" customHeight="1" x14ac:dyDescent="0.25">
      <c r="B101" s="11"/>
      <c r="C101" s="10" t="s">
        <v>58</v>
      </c>
      <c r="D101" s="4">
        <v>9156644</v>
      </c>
      <c r="E101" s="4">
        <v>-3663420</v>
      </c>
      <c r="F101" s="4">
        <f t="shared" si="12"/>
        <v>5493224</v>
      </c>
      <c r="G101" s="4">
        <v>5477635</v>
      </c>
      <c r="H101" s="4">
        <v>4049404</v>
      </c>
      <c r="I101" s="4">
        <f t="shared" si="13"/>
        <v>15589</v>
      </c>
    </row>
    <row r="102" spans="2:12" ht="10.5" customHeight="1" x14ac:dyDescent="0.25">
      <c r="B102" s="24" t="s">
        <v>6</v>
      </c>
      <c r="C102" s="25"/>
      <c r="D102" s="3">
        <f t="shared" ref="D102:I102" si="14">SUM(D103:D111)</f>
        <v>114408895</v>
      </c>
      <c r="E102" s="3">
        <f t="shared" si="14"/>
        <v>312780498</v>
      </c>
      <c r="F102" s="3">
        <f t="shared" si="14"/>
        <v>427189393</v>
      </c>
      <c r="G102" s="3">
        <f t="shared" si="14"/>
        <v>425427131</v>
      </c>
      <c r="H102" s="3">
        <f t="shared" si="14"/>
        <v>297680176</v>
      </c>
      <c r="I102" s="3">
        <f t="shared" si="14"/>
        <v>1762262</v>
      </c>
      <c r="J102" s="13"/>
      <c r="K102" s="12"/>
      <c r="L102" s="12"/>
    </row>
    <row r="103" spans="2:12" ht="10.5" customHeight="1" x14ac:dyDescent="0.25">
      <c r="B103" s="11"/>
      <c r="C103" s="10" t="s">
        <v>57</v>
      </c>
      <c r="D103" s="4">
        <v>32747169</v>
      </c>
      <c r="E103" s="4">
        <v>9628963</v>
      </c>
      <c r="F103" s="4">
        <f t="shared" ref="F103:F111" si="15">+D103+E103</f>
        <v>42376132</v>
      </c>
      <c r="G103" s="4">
        <v>42367853</v>
      </c>
      <c r="H103" s="4">
        <v>39692859</v>
      </c>
      <c r="I103" s="4">
        <f t="shared" ref="I103:I111" si="16">+F103-G103</f>
        <v>8279</v>
      </c>
      <c r="K103" s="12"/>
      <c r="L103" s="12"/>
    </row>
    <row r="104" spans="2:12" ht="10.5" customHeight="1" x14ac:dyDescent="0.25">
      <c r="B104" s="11"/>
      <c r="C104" s="10" t="s">
        <v>56</v>
      </c>
      <c r="D104" s="4">
        <v>12981716</v>
      </c>
      <c r="E104" s="4">
        <v>1835129</v>
      </c>
      <c r="F104" s="4">
        <f t="shared" si="15"/>
        <v>14816845</v>
      </c>
      <c r="G104" s="4">
        <v>14816845</v>
      </c>
      <c r="H104" s="4">
        <v>13582865</v>
      </c>
      <c r="I104" s="4">
        <f t="shared" si="16"/>
        <v>0</v>
      </c>
      <c r="K104" s="12"/>
      <c r="L104" s="12"/>
    </row>
    <row r="105" spans="2:12" ht="10.5" customHeight="1" x14ac:dyDescent="0.25">
      <c r="B105" s="11"/>
      <c r="C105" s="10" t="s">
        <v>55</v>
      </c>
      <c r="D105" s="4">
        <v>39414924</v>
      </c>
      <c r="E105" s="4">
        <v>103610239</v>
      </c>
      <c r="F105" s="4">
        <f t="shared" si="15"/>
        <v>143025163</v>
      </c>
      <c r="G105" s="4">
        <v>142720263</v>
      </c>
      <c r="H105" s="4">
        <v>77744848</v>
      </c>
      <c r="I105" s="4">
        <f t="shared" si="16"/>
        <v>304900</v>
      </c>
      <c r="K105" s="12"/>
      <c r="L105" s="12"/>
    </row>
    <row r="106" spans="2:12" ht="10.5" customHeight="1" x14ac:dyDescent="0.25">
      <c r="B106" s="11"/>
      <c r="C106" s="10" t="s">
        <v>54</v>
      </c>
      <c r="D106" s="4">
        <v>2809986</v>
      </c>
      <c r="E106" s="4">
        <v>408532</v>
      </c>
      <c r="F106" s="4">
        <f t="shared" si="15"/>
        <v>3218518</v>
      </c>
      <c r="G106" s="4">
        <v>3218518</v>
      </c>
      <c r="H106" s="4">
        <v>2888518</v>
      </c>
      <c r="I106" s="4">
        <f t="shared" si="16"/>
        <v>0</v>
      </c>
      <c r="K106" s="12"/>
      <c r="L106" s="12"/>
    </row>
    <row r="107" spans="2:12" ht="10.5" customHeight="1" x14ac:dyDescent="0.25">
      <c r="B107" s="11"/>
      <c r="C107" s="10" t="s">
        <v>53</v>
      </c>
      <c r="D107" s="4">
        <v>20987314</v>
      </c>
      <c r="E107" s="4">
        <v>195490336</v>
      </c>
      <c r="F107" s="4">
        <f t="shared" si="15"/>
        <v>216477650</v>
      </c>
      <c r="G107" s="4">
        <v>215694195</v>
      </c>
      <c r="H107" s="4">
        <v>157923791</v>
      </c>
      <c r="I107" s="4">
        <f t="shared" si="16"/>
        <v>783455</v>
      </c>
      <c r="K107" s="12"/>
      <c r="L107" s="12"/>
    </row>
    <row r="108" spans="2:12" ht="10.5" customHeight="1" x14ac:dyDescent="0.25">
      <c r="B108" s="11"/>
      <c r="C108" s="10" t="s">
        <v>52</v>
      </c>
      <c r="D108" s="4">
        <v>554000</v>
      </c>
      <c r="E108" s="4">
        <v>2435753</v>
      </c>
      <c r="F108" s="4">
        <f t="shared" si="15"/>
        <v>2989753</v>
      </c>
      <c r="G108" s="4">
        <v>2982919</v>
      </c>
      <c r="H108" s="4">
        <v>2609291</v>
      </c>
      <c r="I108" s="4">
        <f t="shared" si="16"/>
        <v>6834</v>
      </c>
      <c r="K108" s="12"/>
      <c r="L108" s="12"/>
    </row>
    <row r="109" spans="2:12" ht="10.5" customHeight="1" x14ac:dyDescent="0.25">
      <c r="B109" s="11"/>
      <c r="C109" s="10" t="s">
        <v>51</v>
      </c>
      <c r="D109" s="4">
        <v>3138342</v>
      </c>
      <c r="E109" s="4">
        <v>-1513162</v>
      </c>
      <c r="F109" s="4">
        <f t="shared" si="15"/>
        <v>1625180</v>
      </c>
      <c r="G109" s="4">
        <v>1032464</v>
      </c>
      <c r="H109" s="4">
        <v>983783</v>
      </c>
      <c r="I109" s="4">
        <f t="shared" si="16"/>
        <v>592716</v>
      </c>
      <c r="K109" s="12"/>
      <c r="L109" s="12"/>
    </row>
    <row r="110" spans="2:12" ht="10.5" customHeight="1" x14ac:dyDescent="0.25">
      <c r="B110" s="11"/>
      <c r="C110" s="10" t="s">
        <v>50</v>
      </c>
      <c r="D110" s="4">
        <v>1230613</v>
      </c>
      <c r="E110" s="4">
        <v>917852</v>
      </c>
      <c r="F110" s="4">
        <f t="shared" si="15"/>
        <v>2148465</v>
      </c>
      <c r="G110" s="4">
        <v>2113715</v>
      </c>
      <c r="H110" s="4">
        <v>1774433</v>
      </c>
      <c r="I110" s="4">
        <f t="shared" si="16"/>
        <v>34750</v>
      </c>
      <c r="K110" s="12"/>
      <c r="L110" s="12"/>
    </row>
    <row r="111" spans="2:12" ht="10.5" customHeight="1" x14ac:dyDescent="0.25">
      <c r="B111" s="11"/>
      <c r="C111" s="10" t="s">
        <v>49</v>
      </c>
      <c r="D111" s="4">
        <v>544831</v>
      </c>
      <c r="E111" s="4">
        <v>-33144</v>
      </c>
      <c r="F111" s="4">
        <f t="shared" si="15"/>
        <v>511687</v>
      </c>
      <c r="G111" s="4">
        <v>480359</v>
      </c>
      <c r="H111" s="4">
        <v>479788</v>
      </c>
      <c r="I111" s="4">
        <f t="shared" si="16"/>
        <v>31328</v>
      </c>
      <c r="K111" s="12"/>
      <c r="L111" s="12"/>
    </row>
    <row r="112" spans="2:12" ht="10.5" customHeight="1" x14ac:dyDescent="0.25">
      <c r="B112" s="24" t="s">
        <v>5</v>
      </c>
      <c r="C112" s="25"/>
      <c r="D112" s="3">
        <f t="shared" ref="D112:I112" si="17">SUM(D113:D121)</f>
        <v>39219</v>
      </c>
      <c r="E112" s="3">
        <f t="shared" si="17"/>
        <v>-39219</v>
      </c>
      <c r="F112" s="3">
        <f t="shared" si="17"/>
        <v>0</v>
      </c>
      <c r="G112" s="3">
        <f t="shared" si="17"/>
        <v>0</v>
      </c>
      <c r="H112" s="3">
        <f t="shared" si="17"/>
        <v>0</v>
      </c>
      <c r="I112" s="3">
        <f t="shared" si="17"/>
        <v>0</v>
      </c>
    </row>
    <row r="113" spans="2:9" ht="10.5" customHeight="1" x14ac:dyDescent="0.25">
      <c r="B113" s="11"/>
      <c r="C113" s="10" t="s">
        <v>48</v>
      </c>
      <c r="D113" s="4">
        <v>0</v>
      </c>
      <c r="E113" s="4">
        <v>0</v>
      </c>
      <c r="F113" s="4">
        <f t="shared" ref="F113:F121" si="18">+D113+E113</f>
        <v>0</v>
      </c>
      <c r="G113" s="4">
        <v>0</v>
      </c>
      <c r="H113" s="4">
        <v>0</v>
      </c>
      <c r="I113" s="4">
        <f t="shared" ref="I113:I121" si="19">+F113-G113</f>
        <v>0</v>
      </c>
    </row>
    <row r="114" spans="2:9" ht="10.5" customHeight="1" x14ac:dyDescent="0.25">
      <c r="B114" s="11"/>
      <c r="C114" s="10" t="s">
        <v>47</v>
      </c>
      <c r="D114" s="4">
        <v>0</v>
      </c>
      <c r="E114" s="4">
        <v>0</v>
      </c>
      <c r="F114" s="4">
        <f t="shared" si="18"/>
        <v>0</v>
      </c>
      <c r="G114" s="4">
        <v>0</v>
      </c>
      <c r="H114" s="4">
        <v>0</v>
      </c>
      <c r="I114" s="4">
        <f t="shared" si="19"/>
        <v>0</v>
      </c>
    </row>
    <row r="115" spans="2:9" ht="10.5" customHeight="1" x14ac:dyDescent="0.25">
      <c r="B115" s="11"/>
      <c r="C115" s="10" t="s">
        <v>46</v>
      </c>
      <c r="D115" s="4">
        <v>0</v>
      </c>
      <c r="E115" s="4">
        <v>0</v>
      </c>
      <c r="F115" s="4">
        <f t="shared" si="18"/>
        <v>0</v>
      </c>
      <c r="G115" s="4">
        <v>0</v>
      </c>
      <c r="H115" s="4">
        <v>0</v>
      </c>
      <c r="I115" s="4">
        <f t="shared" si="19"/>
        <v>0</v>
      </c>
    </row>
    <row r="116" spans="2:9" ht="10.5" customHeight="1" x14ac:dyDescent="0.25">
      <c r="B116" s="11"/>
      <c r="C116" s="10" t="s">
        <v>45</v>
      </c>
      <c r="D116" s="4">
        <v>39219</v>
      </c>
      <c r="E116" s="4">
        <v>-39219</v>
      </c>
      <c r="F116" s="4">
        <f t="shared" si="18"/>
        <v>0</v>
      </c>
      <c r="G116" s="4">
        <v>0</v>
      </c>
      <c r="H116" s="4">
        <v>0</v>
      </c>
      <c r="I116" s="4">
        <f t="shared" si="19"/>
        <v>0</v>
      </c>
    </row>
    <row r="117" spans="2:9" ht="10.5" customHeight="1" x14ac:dyDescent="0.25">
      <c r="B117" s="11"/>
      <c r="C117" s="10" t="s">
        <v>44</v>
      </c>
      <c r="D117" s="4">
        <v>0</v>
      </c>
      <c r="E117" s="4">
        <v>0</v>
      </c>
      <c r="F117" s="4">
        <f t="shared" si="18"/>
        <v>0</v>
      </c>
      <c r="G117" s="4">
        <v>0</v>
      </c>
      <c r="H117" s="4">
        <v>0</v>
      </c>
      <c r="I117" s="4">
        <f t="shared" si="19"/>
        <v>0</v>
      </c>
    </row>
    <row r="118" spans="2:9" ht="10.5" customHeight="1" x14ac:dyDescent="0.25">
      <c r="B118" s="11"/>
      <c r="C118" s="10" t="s">
        <v>43</v>
      </c>
      <c r="D118" s="4">
        <v>0</v>
      </c>
      <c r="E118" s="4">
        <v>0</v>
      </c>
      <c r="F118" s="4">
        <f t="shared" si="18"/>
        <v>0</v>
      </c>
      <c r="G118" s="4">
        <v>0</v>
      </c>
      <c r="H118" s="4">
        <v>0</v>
      </c>
      <c r="I118" s="4">
        <f t="shared" si="19"/>
        <v>0</v>
      </c>
    </row>
    <row r="119" spans="2:9" ht="10.5" customHeight="1" x14ac:dyDescent="0.25">
      <c r="B119" s="11"/>
      <c r="C119" s="10" t="s">
        <v>42</v>
      </c>
      <c r="D119" s="4">
        <v>0</v>
      </c>
      <c r="E119" s="4">
        <v>0</v>
      </c>
      <c r="F119" s="4">
        <f t="shared" si="18"/>
        <v>0</v>
      </c>
      <c r="G119" s="4">
        <v>0</v>
      </c>
      <c r="H119" s="4">
        <v>0</v>
      </c>
      <c r="I119" s="4">
        <f t="shared" si="19"/>
        <v>0</v>
      </c>
    </row>
    <row r="120" spans="2:9" ht="10.5" customHeight="1" x14ac:dyDescent="0.25">
      <c r="B120" s="11"/>
      <c r="C120" s="10" t="s">
        <v>41</v>
      </c>
      <c r="D120" s="4">
        <v>0</v>
      </c>
      <c r="E120" s="4">
        <v>0</v>
      </c>
      <c r="F120" s="4">
        <f t="shared" si="18"/>
        <v>0</v>
      </c>
      <c r="G120" s="4">
        <v>0</v>
      </c>
      <c r="H120" s="4">
        <v>0</v>
      </c>
      <c r="I120" s="4">
        <f t="shared" si="19"/>
        <v>0</v>
      </c>
    </row>
    <row r="121" spans="2:9" ht="10.5" customHeight="1" x14ac:dyDescent="0.25">
      <c r="B121" s="11"/>
      <c r="C121" s="10" t="s">
        <v>40</v>
      </c>
      <c r="D121" s="4">
        <v>0</v>
      </c>
      <c r="E121" s="4">
        <v>0</v>
      </c>
      <c r="F121" s="4">
        <f t="shared" si="18"/>
        <v>0</v>
      </c>
      <c r="G121" s="4">
        <v>0</v>
      </c>
      <c r="H121" s="4">
        <v>0</v>
      </c>
      <c r="I121" s="4">
        <f t="shared" si="19"/>
        <v>0</v>
      </c>
    </row>
    <row r="122" spans="2:9" ht="10.5" customHeight="1" x14ac:dyDescent="0.25">
      <c r="B122" s="24" t="s">
        <v>4</v>
      </c>
      <c r="C122" s="25"/>
      <c r="D122" s="3">
        <f t="shared" ref="D122:I122" si="20">SUM(D123:D131)</f>
        <v>12034784</v>
      </c>
      <c r="E122" s="3">
        <f t="shared" si="20"/>
        <v>4330731</v>
      </c>
      <c r="F122" s="3">
        <f t="shared" si="20"/>
        <v>16365515</v>
      </c>
      <c r="G122" s="3">
        <f t="shared" si="20"/>
        <v>16100007</v>
      </c>
      <c r="H122" s="3">
        <f t="shared" si="20"/>
        <v>3295375</v>
      </c>
      <c r="I122" s="3">
        <f t="shared" si="20"/>
        <v>265508</v>
      </c>
    </row>
    <row r="123" spans="2:9" ht="10.5" customHeight="1" x14ac:dyDescent="0.25">
      <c r="B123" s="11"/>
      <c r="C123" s="10" t="s">
        <v>39</v>
      </c>
      <c r="D123" s="4">
        <v>4251746</v>
      </c>
      <c r="E123" s="4">
        <v>84053</v>
      </c>
      <c r="F123" s="4">
        <f t="shared" ref="F123:F131" si="21">+D123+E123</f>
        <v>4335799</v>
      </c>
      <c r="G123" s="4">
        <v>4189022</v>
      </c>
      <c r="H123" s="4">
        <v>1531715</v>
      </c>
      <c r="I123" s="4">
        <f t="shared" ref="I123:I131" si="22">+F123-G123</f>
        <v>146777</v>
      </c>
    </row>
    <row r="124" spans="2:9" ht="10.5" customHeight="1" x14ac:dyDescent="0.25">
      <c r="B124" s="11"/>
      <c r="C124" s="10" t="s">
        <v>38</v>
      </c>
      <c r="D124" s="4">
        <v>40000</v>
      </c>
      <c r="E124" s="4">
        <v>619953</v>
      </c>
      <c r="F124" s="4">
        <f t="shared" si="21"/>
        <v>659953</v>
      </c>
      <c r="G124" s="4">
        <v>614104</v>
      </c>
      <c r="H124" s="4">
        <v>189843</v>
      </c>
      <c r="I124" s="4">
        <f t="shared" si="22"/>
        <v>45849</v>
      </c>
    </row>
    <row r="125" spans="2:9" ht="10.5" customHeight="1" x14ac:dyDescent="0.25">
      <c r="B125" s="11"/>
      <c r="C125" s="10" t="s">
        <v>37</v>
      </c>
      <c r="D125" s="4">
        <v>6975338</v>
      </c>
      <c r="E125" s="4">
        <v>2910700</v>
      </c>
      <c r="F125" s="4">
        <f t="shared" si="21"/>
        <v>9886038</v>
      </c>
      <c r="G125" s="4">
        <v>9817158</v>
      </c>
      <c r="H125" s="4">
        <v>969304</v>
      </c>
      <c r="I125" s="4">
        <f t="shared" si="22"/>
        <v>68880</v>
      </c>
    </row>
    <row r="126" spans="2:9" ht="10.5" customHeight="1" x14ac:dyDescent="0.25">
      <c r="B126" s="11"/>
      <c r="C126" s="10" t="s">
        <v>36</v>
      </c>
      <c r="D126" s="4">
        <v>350000</v>
      </c>
      <c r="E126" s="4">
        <v>-350000</v>
      </c>
      <c r="F126" s="4">
        <f t="shared" si="21"/>
        <v>0</v>
      </c>
      <c r="G126" s="4">
        <v>0</v>
      </c>
      <c r="H126" s="4">
        <v>0</v>
      </c>
      <c r="I126" s="4">
        <f t="shared" si="22"/>
        <v>0</v>
      </c>
    </row>
    <row r="127" spans="2:9" ht="10.5" customHeight="1" x14ac:dyDescent="0.25">
      <c r="B127" s="11"/>
      <c r="C127" s="10" t="s">
        <v>35</v>
      </c>
      <c r="D127" s="4">
        <v>0</v>
      </c>
      <c r="E127" s="4">
        <v>0</v>
      </c>
      <c r="F127" s="4">
        <f t="shared" si="21"/>
        <v>0</v>
      </c>
      <c r="G127" s="4">
        <v>0</v>
      </c>
      <c r="H127" s="4">
        <v>0</v>
      </c>
      <c r="I127" s="4">
        <f t="shared" si="22"/>
        <v>0</v>
      </c>
    </row>
    <row r="128" spans="2:9" ht="10.5" customHeight="1" x14ac:dyDescent="0.25">
      <c r="B128" s="11"/>
      <c r="C128" s="10" t="s">
        <v>34</v>
      </c>
      <c r="D128" s="4">
        <v>312000</v>
      </c>
      <c r="E128" s="4">
        <v>605625</v>
      </c>
      <c r="F128" s="4">
        <f t="shared" si="21"/>
        <v>917625</v>
      </c>
      <c r="G128" s="4">
        <v>917623</v>
      </c>
      <c r="H128" s="4">
        <v>55705</v>
      </c>
      <c r="I128" s="4">
        <f t="shared" si="22"/>
        <v>2</v>
      </c>
    </row>
    <row r="129" spans="2:9" ht="10.5" customHeight="1" x14ac:dyDescent="0.25">
      <c r="B129" s="11"/>
      <c r="C129" s="10" t="s">
        <v>33</v>
      </c>
      <c r="D129" s="4">
        <v>0</v>
      </c>
      <c r="E129" s="4">
        <v>0</v>
      </c>
      <c r="F129" s="4">
        <f t="shared" si="21"/>
        <v>0</v>
      </c>
      <c r="G129" s="4">
        <v>0</v>
      </c>
      <c r="H129" s="4">
        <v>0</v>
      </c>
      <c r="I129" s="4">
        <f t="shared" si="22"/>
        <v>0</v>
      </c>
    </row>
    <row r="130" spans="2:9" ht="10.5" customHeight="1" x14ac:dyDescent="0.25">
      <c r="B130" s="11"/>
      <c r="C130" s="10" t="s">
        <v>32</v>
      </c>
      <c r="D130" s="4">
        <v>0</v>
      </c>
      <c r="E130" s="4">
        <v>0</v>
      </c>
      <c r="F130" s="4">
        <f t="shared" si="21"/>
        <v>0</v>
      </c>
      <c r="G130" s="4">
        <v>0</v>
      </c>
      <c r="H130" s="4">
        <v>0</v>
      </c>
      <c r="I130" s="4">
        <f t="shared" si="22"/>
        <v>0</v>
      </c>
    </row>
    <row r="131" spans="2:9" ht="10.5" customHeight="1" x14ac:dyDescent="0.25">
      <c r="B131" s="11"/>
      <c r="C131" s="10" t="s">
        <v>31</v>
      </c>
      <c r="D131" s="4">
        <v>105700</v>
      </c>
      <c r="E131" s="4">
        <v>460400</v>
      </c>
      <c r="F131" s="4">
        <f t="shared" si="21"/>
        <v>566100</v>
      </c>
      <c r="G131" s="4">
        <v>562100</v>
      </c>
      <c r="H131" s="4">
        <v>548808</v>
      </c>
      <c r="I131" s="4">
        <f t="shared" si="22"/>
        <v>4000</v>
      </c>
    </row>
    <row r="132" spans="2:9" ht="10.5" customHeight="1" x14ac:dyDescent="0.25">
      <c r="B132" s="24" t="s">
        <v>3</v>
      </c>
      <c r="C132" s="25"/>
      <c r="D132" s="3">
        <f t="shared" ref="D132:I132" si="23">SUM(D133:D135)</f>
        <v>0</v>
      </c>
      <c r="E132" s="3">
        <f t="shared" si="23"/>
        <v>0</v>
      </c>
      <c r="F132" s="3">
        <f t="shared" si="23"/>
        <v>0</v>
      </c>
      <c r="G132" s="3">
        <f t="shared" si="23"/>
        <v>0</v>
      </c>
      <c r="H132" s="3">
        <f t="shared" si="23"/>
        <v>0</v>
      </c>
      <c r="I132" s="3">
        <f t="shared" si="23"/>
        <v>0</v>
      </c>
    </row>
    <row r="133" spans="2:9" ht="10.5" customHeight="1" x14ac:dyDescent="0.25">
      <c r="B133" s="11"/>
      <c r="C133" s="10" t="s">
        <v>30</v>
      </c>
      <c r="D133" s="4">
        <v>0</v>
      </c>
      <c r="E133" s="4">
        <v>0</v>
      </c>
      <c r="F133" s="4">
        <f t="shared" ref="F133:F156" si="24">+D133+E133</f>
        <v>0</v>
      </c>
      <c r="G133" s="4">
        <v>0</v>
      </c>
      <c r="H133" s="4">
        <v>0</v>
      </c>
      <c r="I133" s="4">
        <f t="shared" ref="I133:I156" si="25">+F133-G133</f>
        <v>0</v>
      </c>
    </row>
    <row r="134" spans="2:9" ht="10.5" customHeight="1" x14ac:dyDescent="0.25">
      <c r="B134" s="11"/>
      <c r="C134" s="10" t="s">
        <v>29</v>
      </c>
      <c r="D134" s="4">
        <v>0</v>
      </c>
      <c r="E134" s="4">
        <v>0</v>
      </c>
      <c r="F134" s="4">
        <f t="shared" si="24"/>
        <v>0</v>
      </c>
      <c r="G134" s="4">
        <v>0</v>
      </c>
      <c r="H134" s="4">
        <v>0</v>
      </c>
      <c r="I134" s="4">
        <f t="shared" si="25"/>
        <v>0</v>
      </c>
    </row>
    <row r="135" spans="2:9" ht="10.5" customHeight="1" x14ac:dyDescent="0.25">
      <c r="B135" s="11"/>
      <c r="C135" s="10" t="s">
        <v>28</v>
      </c>
      <c r="D135" s="4">
        <v>0</v>
      </c>
      <c r="E135" s="4">
        <v>0</v>
      </c>
      <c r="F135" s="4">
        <f t="shared" si="24"/>
        <v>0</v>
      </c>
      <c r="G135" s="4">
        <v>0</v>
      </c>
      <c r="H135" s="4">
        <v>0</v>
      </c>
      <c r="I135" s="4">
        <f t="shared" si="25"/>
        <v>0</v>
      </c>
    </row>
    <row r="136" spans="2:9" ht="10.5" customHeight="1" x14ac:dyDescent="0.25">
      <c r="B136" s="24" t="s">
        <v>2</v>
      </c>
      <c r="C136" s="25"/>
      <c r="D136" s="3">
        <f>SUM(D137:D144)</f>
        <v>0</v>
      </c>
      <c r="E136" s="4">
        <f>SUM(E137:E144)</f>
        <v>0</v>
      </c>
      <c r="F136" s="3">
        <f t="shared" si="24"/>
        <v>0</v>
      </c>
      <c r="G136" s="4">
        <f>SUM(G137:G144)</f>
        <v>0</v>
      </c>
      <c r="H136" s="3">
        <f>SUM(H137:H144)</f>
        <v>0</v>
      </c>
      <c r="I136" s="3">
        <f t="shared" si="25"/>
        <v>0</v>
      </c>
    </row>
    <row r="137" spans="2:9" ht="10.5" customHeight="1" x14ac:dyDescent="0.25">
      <c r="B137" s="11"/>
      <c r="C137" s="10" t="s">
        <v>27</v>
      </c>
      <c r="D137" s="4">
        <v>0</v>
      </c>
      <c r="E137" s="4">
        <v>0</v>
      </c>
      <c r="F137" s="4">
        <f t="shared" si="24"/>
        <v>0</v>
      </c>
      <c r="G137" s="4">
        <v>0</v>
      </c>
      <c r="H137" s="4">
        <v>0</v>
      </c>
      <c r="I137" s="4">
        <f t="shared" si="25"/>
        <v>0</v>
      </c>
    </row>
    <row r="138" spans="2:9" ht="10.5" customHeight="1" x14ac:dyDescent="0.25">
      <c r="B138" s="11"/>
      <c r="C138" s="10" t="s">
        <v>26</v>
      </c>
      <c r="D138" s="4">
        <v>0</v>
      </c>
      <c r="E138" s="4">
        <v>0</v>
      </c>
      <c r="F138" s="4">
        <f t="shared" si="24"/>
        <v>0</v>
      </c>
      <c r="G138" s="4">
        <v>0</v>
      </c>
      <c r="H138" s="4">
        <v>0</v>
      </c>
      <c r="I138" s="4">
        <f t="shared" si="25"/>
        <v>0</v>
      </c>
    </row>
    <row r="139" spans="2:9" ht="10.5" customHeight="1" x14ac:dyDescent="0.25">
      <c r="B139" s="11"/>
      <c r="C139" s="10" t="s">
        <v>25</v>
      </c>
      <c r="D139" s="4">
        <v>0</v>
      </c>
      <c r="E139" s="4">
        <v>0</v>
      </c>
      <c r="F139" s="4">
        <f t="shared" si="24"/>
        <v>0</v>
      </c>
      <c r="G139" s="4">
        <v>0</v>
      </c>
      <c r="H139" s="4">
        <v>0</v>
      </c>
      <c r="I139" s="4">
        <f t="shared" si="25"/>
        <v>0</v>
      </c>
    </row>
    <row r="140" spans="2:9" ht="10.5" customHeight="1" x14ac:dyDescent="0.25">
      <c r="B140" s="11"/>
      <c r="C140" s="10" t="s">
        <v>24</v>
      </c>
      <c r="D140" s="4">
        <v>0</v>
      </c>
      <c r="E140" s="4">
        <v>0</v>
      </c>
      <c r="F140" s="4">
        <f t="shared" si="24"/>
        <v>0</v>
      </c>
      <c r="G140" s="4">
        <v>0</v>
      </c>
      <c r="H140" s="4">
        <v>0</v>
      </c>
      <c r="I140" s="4">
        <f t="shared" si="25"/>
        <v>0</v>
      </c>
    </row>
    <row r="141" spans="2:9" ht="10.5" customHeight="1" x14ac:dyDescent="0.25">
      <c r="B141" s="11"/>
      <c r="C141" s="10" t="s">
        <v>23</v>
      </c>
      <c r="D141" s="4">
        <v>0</v>
      </c>
      <c r="E141" s="4">
        <v>0</v>
      </c>
      <c r="F141" s="4">
        <f t="shared" si="24"/>
        <v>0</v>
      </c>
      <c r="G141" s="4">
        <v>0</v>
      </c>
      <c r="H141" s="4">
        <v>0</v>
      </c>
      <c r="I141" s="4">
        <f t="shared" si="25"/>
        <v>0</v>
      </c>
    </row>
    <row r="142" spans="2:9" ht="10.5" customHeight="1" x14ac:dyDescent="0.25">
      <c r="B142" s="11"/>
      <c r="C142" s="10" t="s">
        <v>22</v>
      </c>
      <c r="D142" s="4">
        <v>0</v>
      </c>
      <c r="E142" s="4">
        <v>0</v>
      </c>
      <c r="F142" s="4">
        <f t="shared" si="24"/>
        <v>0</v>
      </c>
      <c r="G142" s="4">
        <v>0</v>
      </c>
      <c r="H142" s="4">
        <v>0</v>
      </c>
      <c r="I142" s="4">
        <f t="shared" si="25"/>
        <v>0</v>
      </c>
    </row>
    <row r="143" spans="2:9" ht="10.5" customHeight="1" x14ac:dyDescent="0.25">
      <c r="B143" s="11"/>
      <c r="C143" s="10" t="s">
        <v>21</v>
      </c>
      <c r="D143" s="4">
        <v>0</v>
      </c>
      <c r="E143" s="4">
        <v>0</v>
      </c>
      <c r="F143" s="4">
        <f t="shared" si="24"/>
        <v>0</v>
      </c>
      <c r="G143" s="4">
        <v>0</v>
      </c>
      <c r="H143" s="4">
        <v>0</v>
      </c>
      <c r="I143" s="4">
        <f t="shared" si="25"/>
        <v>0</v>
      </c>
    </row>
    <row r="144" spans="2:9" ht="10.5" customHeight="1" x14ac:dyDescent="0.25">
      <c r="B144" s="11"/>
      <c r="C144" s="10" t="s">
        <v>20</v>
      </c>
      <c r="D144" s="4">
        <v>0</v>
      </c>
      <c r="E144" s="4">
        <v>0</v>
      </c>
      <c r="F144" s="4">
        <f t="shared" si="24"/>
        <v>0</v>
      </c>
      <c r="G144" s="4">
        <v>0</v>
      </c>
      <c r="H144" s="4">
        <v>0</v>
      </c>
      <c r="I144" s="4">
        <f t="shared" si="25"/>
        <v>0</v>
      </c>
    </row>
    <row r="145" spans="2:9" ht="10.5" customHeight="1" x14ac:dyDescent="0.25">
      <c r="B145" s="24" t="s">
        <v>1</v>
      </c>
      <c r="C145" s="25"/>
      <c r="D145" s="3">
        <f>SUM(D146:D148)</f>
        <v>0</v>
      </c>
      <c r="E145" s="3">
        <f>SUM(E146:E148)</f>
        <v>0</v>
      </c>
      <c r="F145" s="3">
        <f t="shared" si="24"/>
        <v>0</v>
      </c>
      <c r="G145" s="3">
        <f>SUM(G146:G148)</f>
        <v>0</v>
      </c>
      <c r="H145" s="3">
        <f>SUM(H146:H148)</f>
        <v>0</v>
      </c>
      <c r="I145" s="3">
        <f t="shared" si="25"/>
        <v>0</v>
      </c>
    </row>
    <row r="146" spans="2:9" ht="10.5" customHeight="1" x14ac:dyDescent="0.25">
      <c r="B146" s="11"/>
      <c r="C146" s="10" t="s">
        <v>19</v>
      </c>
      <c r="D146" s="4">
        <v>0</v>
      </c>
      <c r="E146" s="4">
        <v>0</v>
      </c>
      <c r="F146" s="4">
        <f t="shared" si="24"/>
        <v>0</v>
      </c>
      <c r="G146" s="4">
        <v>0</v>
      </c>
      <c r="H146" s="4">
        <v>0</v>
      </c>
      <c r="I146" s="4">
        <f t="shared" si="25"/>
        <v>0</v>
      </c>
    </row>
    <row r="147" spans="2:9" ht="10.5" customHeight="1" x14ac:dyDescent="0.25">
      <c r="B147" s="11"/>
      <c r="C147" s="10" t="s">
        <v>18</v>
      </c>
      <c r="D147" s="4">
        <v>0</v>
      </c>
      <c r="E147" s="4">
        <v>0</v>
      </c>
      <c r="F147" s="4">
        <f t="shared" si="24"/>
        <v>0</v>
      </c>
      <c r="G147" s="4">
        <v>0</v>
      </c>
      <c r="H147" s="4">
        <v>0</v>
      </c>
      <c r="I147" s="4">
        <f t="shared" si="25"/>
        <v>0</v>
      </c>
    </row>
    <row r="148" spans="2:9" ht="10.5" customHeight="1" x14ac:dyDescent="0.25">
      <c r="B148" s="11"/>
      <c r="C148" s="10" t="s">
        <v>17</v>
      </c>
      <c r="D148" s="4">
        <v>0</v>
      </c>
      <c r="E148" s="4">
        <v>0</v>
      </c>
      <c r="F148" s="4">
        <f t="shared" si="24"/>
        <v>0</v>
      </c>
      <c r="G148" s="4">
        <v>0</v>
      </c>
      <c r="H148" s="4">
        <v>0</v>
      </c>
      <c r="I148" s="4">
        <f t="shared" si="25"/>
        <v>0</v>
      </c>
    </row>
    <row r="149" spans="2:9" ht="10.5" customHeight="1" x14ac:dyDescent="0.25">
      <c r="B149" s="24" t="s">
        <v>0</v>
      </c>
      <c r="C149" s="25"/>
      <c r="D149" s="3">
        <f>SUM(D150:D156)</f>
        <v>0</v>
      </c>
      <c r="E149" s="3">
        <f>SUM(E150:E156)</f>
        <v>0</v>
      </c>
      <c r="F149" s="3">
        <f t="shared" si="24"/>
        <v>0</v>
      </c>
      <c r="G149" s="3">
        <f>SUM(G150:G156)</f>
        <v>0</v>
      </c>
      <c r="H149" s="3">
        <f>SUM(H150:H156)</f>
        <v>0</v>
      </c>
      <c r="I149" s="3">
        <f t="shared" si="25"/>
        <v>0</v>
      </c>
    </row>
    <row r="150" spans="2:9" ht="10.5" customHeight="1" x14ac:dyDescent="0.25">
      <c r="B150" s="11"/>
      <c r="C150" s="10" t="s">
        <v>16</v>
      </c>
      <c r="D150" s="4">
        <v>0</v>
      </c>
      <c r="E150" s="4">
        <v>0</v>
      </c>
      <c r="F150" s="4">
        <f t="shared" si="24"/>
        <v>0</v>
      </c>
      <c r="G150" s="4">
        <v>0</v>
      </c>
      <c r="H150" s="4">
        <v>0</v>
      </c>
      <c r="I150" s="4">
        <f t="shared" si="25"/>
        <v>0</v>
      </c>
    </row>
    <row r="151" spans="2:9" ht="10.5" customHeight="1" x14ac:dyDescent="0.25">
      <c r="B151" s="11"/>
      <c r="C151" s="10" t="s">
        <v>15</v>
      </c>
      <c r="D151" s="4">
        <v>0</v>
      </c>
      <c r="E151" s="4">
        <v>0</v>
      </c>
      <c r="F151" s="4">
        <f t="shared" si="24"/>
        <v>0</v>
      </c>
      <c r="G151" s="4">
        <v>0</v>
      </c>
      <c r="H151" s="4">
        <v>0</v>
      </c>
      <c r="I151" s="4">
        <f t="shared" si="25"/>
        <v>0</v>
      </c>
    </row>
    <row r="152" spans="2:9" ht="10.5" customHeight="1" x14ac:dyDescent="0.25">
      <c r="B152" s="11"/>
      <c r="C152" s="10" t="s">
        <v>14</v>
      </c>
      <c r="D152" s="4">
        <v>0</v>
      </c>
      <c r="E152" s="4">
        <v>0</v>
      </c>
      <c r="F152" s="4">
        <f t="shared" si="24"/>
        <v>0</v>
      </c>
      <c r="G152" s="4">
        <v>0</v>
      </c>
      <c r="H152" s="4">
        <v>0</v>
      </c>
      <c r="I152" s="4">
        <f t="shared" si="25"/>
        <v>0</v>
      </c>
    </row>
    <row r="153" spans="2:9" ht="10.5" customHeight="1" x14ac:dyDescent="0.25">
      <c r="B153" s="11"/>
      <c r="C153" s="10" t="s">
        <v>13</v>
      </c>
      <c r="D153" s="4">
        <v>0</v>
      </c>
      <c r="E153" s="4">
        <v>0</v>
      </c>
      <c r="F153" s="4">
        <f t="shared" si="24"/>
        <v>0</v>
      </c>
      <c r="G153" s="4">
        <v>0</v>
      </c>
      <c r="H153" s="4">
        <v>0</v>
      </c>
      <c r="I153" s="4">
        <f t="shared" si="25"/>
        <v>0</v>
      </c>
    </row>
    <row r="154" spans="2:9" ht="10.5" customHeight="1" x14ac:dyDescent="0.25">
      <c r="B154" s="11"/>
      <c r="C154" s="10" t="s">
        <v>12</v>
      </c>
      <c r="D154" s="4">
        <v>0</v>
      </c>
      <c r="E154" s="4">
        <v>0</v>
      </c>
      <c r="F154" s="4">
        <f t="shared" si="24"/>
        <v>0</v>
      </c>
      <c r="G154" s="4">
        <v>0</v>
      </c>
      <c r="H154" s="4">
        <v>0</v>
      </c>
      <c r="I154" s="4">
        <f t="shared" si="25"/>
        <v>0</v>
      </c>
    </row>
    <row r="155" spans="2:9" ht="10.5" customHeight="1" x14ac:dyDescent="0.25">
      <c r="B155" s="11"/>
      <c r="C155" s="10" t="s">
        <v>11</v>
      </c>
      <c r="D155" s="4">
        <v>0</v>
      </c>
      <c r="E155" s="4">
        <v>0</v>
      </c>
      <c r="F155" s="4">
        <f t="shared" si="24"/>
        <v>0</v>
      </c>
      <c r="G155" s="4">
        <v>0</v>
      </c>
      <c r="H155" s="4">
        <v>0</v>
      </c>
      <c r="I155" s="4">
        <f t="shared" si="25"/>
        <v>0</v>
      </c>
    </row>
    <row r="156" spans="2:9" ht="10.5" customHeight="1" x14ac:dyDescent="0.25">
      <c r="B156" s="11"/>
      <c r="C156" s="10" t="s">
        <v>10</v>
      </c>
      <c r="D156" s="4">
        <v>0</v>
      </c>
      <c r="E156" s="4">
        <v>0</v>
      </c>
      <c r="F156" s="4">
        <f t="shared" si="24"/>
        <v>0</v>
      </c>
      <c r="G156" s="4">
        <v>0</v>
      </c>
      <c r="H156" s="4">
        <v>0</v>
      </c>
      <c r="I156" s="4">
        <f t="shared" si="25"/>
        <v>0</v>
      </c>
    </row>
    <row r="157" spans="2:9" ht="10.5" customHeight="1" x14ac:dyDescent="0.25">
      <c r="B157" s="11"/>
      <c r="C157" s="10"/>
      <c r="D157" s="4"/>
      <c r="E157" s="4"/>
      <c r="F157" s="4"/>
      <c r="G157" s="4"/>
      <c r="H157" s="4"/>
      <c r="I157" s="9"/>
    </row>
    <row r="158" spans="2:9" ht="10.5" customHeight="1" x14ac:dyDescent="0.25">
      <c r="B158" s="24" t="s">
        <v>9</v>
      </c>
      <c r="C158" s="25"/>
      <c r="D158" s="3">
        <f t="shared" ref="D158:I158" si="26">+D8+D83</f>
        <v>2784591617</v>
      </c>
      <c r="E158" s="3">
        <f t="shared" si="26"/>
        <v>964297042</v>
      </c>
      <c r="F158" s="3">
        <f t="shared" si="26"/>
        <v>3748888659</v>
      </c>
      <c r="G158" s="3">
        <f t="shared" si="26"/>
        <v>3635966101</v>
      </c>
      <c r="H158" s="3">
        <f t="shared" si="26"/>
        <v>3234904499</v>
      </c>
      <c r="I158" s="3">
        <f t="shared" si="26"/>
        <v>112922558</v>
      </c>
    </row>
    <row r="159" spans="2:9" ht="10.5" customHeight="1" thickBot="1" x14ac:dyDescent="0.3">
      <c r="B159" s="8"/>
      <c r="C159" s="7"/>
      <c r="D159" s="6"/>
      <c r="E159" s="6"/>
      <c r="F159" s="6"/>
      <c r="G159" s="6"/>
      <c r="H159" s="6"/>
      <c r="I159" s="6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1:I1"/>
    <mergeCell ref="B2:I2"/>
    <mergeCell ref="B3:I3"/>
    <mergeCell ref="B4:I4"/>
    <mergeCell ref="B5:I5"/>
    <mergeCell ref="B74:C74"/>
    <mergeCell ref="B83:C83"/>
    <mergeCell ref="B6:C7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 (2)</vt:lpstr>
      <vt:lpstr>'ANEXO 1 -F6A (2)'!Área_de_impresión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2023-01-23T18:03:40Z</dcterms:created>
  <dcterms:modified xsi:type="dcterms:W3CDTF">2023-01-23T18:16:01Z</dcterms:modified>
</cp:coreProperties>
</file>