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13_ncr:1_{78DA13C2-6213-4AB4-845C-D68340226700}" xr6:coauthVersionLast="36" xr6:coauthVersionMax="36" xr10:uidLastSave="{00000000-0000-0000-0000-000000000000}"/>
  <bookViews>
    <workbookView xWindow="0" yWindow="0" windowWidth="28800" windowHeight="11625" xr2:uid="{9DE88A9E-3842-446D-B9B7-82F46F93FE23}"/>
  </bookViews>
  <sheets>
    <sheet name="ANEXO 1 -F6B" sheetId="1" r:id="rId1"/>
  </sheets>
  <definedNames>
    <definedName name="_xlnm.Print_Area" localSheetId="0">'ANEXO 1 -F6B'!$A$1:$I$28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E12" i="1"/>
  <c r="H12" i="1"/>
  <c r="E13" i="1"/>
  <c r="H13" i="1" s="1"/>
  <c r="E14" i="1"/>
  <c r="H14" i="1"/>
  <c r="E15" i="1"/>
  <c r="H15" i="1" s="1"/>
  <c r="E16" i="1"/>
  <c r="H16" i="1"/>
  <c r="C18" i="1"/>
  <c r="C27" i="1" s="1"/>
  <c r="D18" i="1"/>
  <c r="F18" i="1"/>
  <c r="F27" i="1" s="1"/>
  <c r="G18" i="1"/>
  <c r="G27" i="1" s="1"/>
  <c r="E20" i="1"/>
  <c r="E18" i="1" s="1"/>
  <c r="H20" i="1"/>
  <c r="E21" i="1"/>
  <c r="H21" i="1" s="1"/>
  <c r="E22" i="1"/>
  <c r="H22" i="1"/>
  <c r="E23" i="1"/>
  <c r="H23" i="1" s="1"/>
  <c r="E24" i="1"/>
  <c r="H24" i="1"/>
  <c r="E25" i="1"/>
  <c r="H25" i="1" s="1"/>
  <c r="D27" i="1"/>
  <c r="F31" i="1"/>
  <c r="D31" i="1"/>
  <c r="H18" i="1" l="1"/>
  <c r="H9" i="1"/>
  <c r="H27" i="1" s="1"/>
  <c r="H31" i="1" s="1"/>
  <c r="G31" i="1"/>
  <c r="C31" i="1"/>
  <c r="E9" i="1"/>
  <c r="E27" i="1" s="1"/>
  <c r="E31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<sst xmlns="http://schemas.openxmlformats.org/spreadsheetml/2006/main" count="30" uniqueCount="24">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</sst>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1083-30E3-47CB-AA23-6F6CC5AE6698}">
  <sheetPr>
    <pageSetUpPr fitToPage="1"/>
  </sheetPr>
  <dimension ref="B1:N32"/>
  <sheetViews>
    <sheetView tabSelected="1" view="pageBreakPreview" zoomScale="130" zoomScaleNormal="150" zoomScaleSheetLayoutView="130" workbookViewId="0">
      <selection activeCell="C15" sqref="C15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748738408</v>
      </c>
      <c r="D9" s="6">
        <f>SUM(D11:D16)</f>
        <v>-16468663</v>
      </c>
      <c r="E9" s="6">
        <f>SUM(E11:E16)</f>
        <v>732269745</v>
      </c>
      <c r="F9" s="6">
        <f>SUM(F11:F16)</f>
        <v>333830641</v>
      </c>
      <c r="G9" s="6">
        <f>SUM(G11:G16)</f>
        <v>331778512</v>
      </c>
      <c r="H9" s="6">
        <f>SUM(H11:H16)</f>
        <v>398439104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2" t="s">
        <v>6</v>
      </c>
      <c r="C11" s="11">
        <v>28140681</v>
      </c>
      <c r="D11" s="11">
        <v>0</v>
      </c>
      <c r="E11" s="11">
        <f>+C11+D11</f>
        <v>28140681</v>
      </c>
      <c r="F11" s="11">
        <v>20786488</v>
      </c>
      <c r="G11" s="11">
        <v>20784088</v>
      </c>
      <c r="H11" s="10">
        <f>+E11-F11</f>
        <v>7354193</v>
      </c>
      <c r="J11" s="2"/>
      <c r="L11" s="2"/>
      <c r="M11" s="2"/>
      <c r="N11" s="2"/>
    </row>
    <row r="12" spans="2:14" ht="19.5" customHeight="1" x14ac:dyDescent="0.25">
      <c r="B12" s="12" t="s">
        <v>5</v>
      </c>
      <c r="C12" s="11">
        <v>5088307</v>
      </c>
      <c r="D12" s="11">
        <v>64717</v>
      </c>
      <c r="E12" s="11">
        <f>+C12+D12</f>
        <v>5153024</v>
      </c>
      <c r="F12" s="11">
        <v>3360309</v>
      </c>
      <c r="G12" s="11">
        <v>3264473</v>
      </c>
      <c r="H12" s="10">
        <f>+E12-F12</f>
        <v>1792715</v>
      </c>
      <c r="J12" s="2"/>
      <c r="L12" s="2"/>
      <c r="M12" s="2"/>
      <c r="N12" s="2"/>
    </row>
    <row r="13" spans="2:14" ht="19.5" customHeight="1" x14ac:dyDescent="0.25">
      <c r="B13" s="12" t="s">
        <v>4</v>
      </c>
      <c r="C13" s="13">
        <v>506566262</v>
      </c>
      <c r="D13" s="11">
        <v>-26286804</v>
      </c>
      <c r="E13" s="11">
        <f>+C13+D13</f>
        <v>480279458</v>
      </c>
      <c r="F13" s="11">
        <v>204574305</v>
      </c>
      <c r="G13" s="11">
        <v>202620412</v>
      </c>
      <c r="H13" s="10">
        <f>+E13-F13</f>
        <v>275705153</v>
      </c>
      <c r="J13" s="2"/>
      <c r="L13" s="2"/>
      <c r="M13" s="2"/>
      <c r="N13" s="2"/>
    </row>
    <row r="14" spans="2:14" ht="19.5" customHeight="1" x14ac:dyDescent="0.25">
      <c r="B14" s="12" t="s">
        <v>3</v>
      </c>
      <c r="C14" s="11">
        <v>200587169</v>
      </c>
      <c r="D14" s="11">
        <v>9751997</v>
      </c>
      <c r="E14" s="11">
        <f>+C14+D14</f>
        <v>210339166</v>
      </c>
      <c r="F14" s="11">
        <v>100872651</v>
      </c>
      <c r="G14" s="11">
        <v>100872651</v>
      </c>
      <c r="H14" s="10">
        <f>+E14-F14</f>
        <v>109466515</v>
      </c>
      <c r="J14" s="2"/>
      <c r="L14" s="2"/>
      <c r="M14" s="2"/>
      <c r="N14" s="2"/>
    </row>
    <row r="15" spans="2:14" ht="19.5" customHeight="1" x14ac:dyDescent="0.25">
      <c r="B15" s="12" t="s">
        <v>2</v>
      </c>
      <c r="C15" s="11">
        <v>474660</v>
      </c>
      <c r="D15" s="11">
        <v>1427</v>
      </c>
      <c r="E15" s="11">
        <f>+C15+D15</f>
        <v>476087</v>
      </c>
      <c r="F15" s="13">
        <v>613998</v>
      </c>
      <c r="G15" s="13">
        <v>613998</v>
      </c>
      <c r="H15" s="10">
        <f>+E15-F15</f>
        <v>-137911</v>
      </c>
      <c r="J15" s="2"/>
      <c r="L15" s="2"/>
      <c r="M15" s="2"/>
      <c r="N15" s="2"/>
    </row>
    <row r="16" spans="2:14" ht="19.5" customHeight="1" x14ac:dyDescent="0.25">
      <c r="B16" s="12" t="s">
        <v>1</v>
      </c>
      <c r="C16" s="11">
        <v>7881329</v>
      </c>
      <c r="D16" s="11">
        <v>0</v>
      </c>
      <c r="E16" s="11">
        <f>+C16+D16</f>
        <v>7881329</v>
      </c>
      <c r="F16" s="11">
        <v>3622890</v>
      </c>
      <c r="G16" s="11">
        <v>3622890</v>
      </c>
      <c r="H16" s="10">
        <f>+E16-F16</f>
        <v>4258439</v>
      </c>
      <c r="J16" s="2"/>
      <c r="L16" s="2"/>
      <c r="M16" s="2"/>
      <c r="N16" s="2"/>
    </row>
    <row r="17" spans="2:14" x14ac:dyDescent="0.25">
      <c r="B17" s="12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2035853209</v>
      </c>
      <c r="D18" s="6">
        <f>SUM(D20:D25)</f>
        <v>587262926</v>
      </c>
      <c r="E18" s="6">
        <f>SUM(E20:E25)</f>
        <v>2623116135</v>
      </c>
      <c r="F18" s="6">
        <f>SUM(F20:F25)</f>
        <v>1557714614</v>
      </c>
      <c r="G18" s="6">
        <f>SUM(G20:G25)</f>
        <v>1555677504</v>
      </c>
      <c r="H18" s="6">
        <f>SUM(H20:H25)</f>
        <v>1065401521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2" t="s">
        <v>6</v>
      </c>
      <c r="C20" s="11">
        <v>7379633</v>
      </c>
      <c r="D20" s="11">
        <v>66800</v>
      </c>
      <c r="E20" s="11">
        <f>+C20+D20</f>
        <v>7446433</v>
      </c>
      <c r="F20" s="11">
        <v>14158970</v>
      </c>
      <c r="G20" s="11">
        <v>14156380</v>
      </c>
      <c r="H20" s="10">
        <f>+E20-F20</f>
        <v>-6712537</v>
      </c>
      <c r="J20" s="2"/>
      <c r="L20" s="2"/>
      <c r="M20" s="2"/>
      <c r="N20" s="2"/>
    </row>
    <row r="21" spans="2:14" ht="19.5" customHeight="1" x14ac:dyDescent="0.25">
      <c r="B21" s="12" t="s">
        <v>5</v>
      </c>
      <c r="C21" s="11">
        <v>65900387</v>
      </c>
      <c r="D21" s="11">
        <v>5</v>
      </c>
      <c r="E21" s="11">
        <f>+C21+D21</f>
        <v>65900392</v>
      </c>
      <c r="F21" s="11">
        <v>43836358</v>
      </c>
      <c r="G21" s="11">
        <v>43836358</v>
      </c>
      <c r="H21" s="10">
        <f>+E21-F21</f>
        <v>22064034</v>
      </c>
      <c r="J21" s="2"/>
      <c r="L21" s="2"/>
      <c r="M21" s="2"/>
      <c r="N21" s="2"/>
    </row>
    <row r="22" spans="2:14" ht="19.5" customHeight="1" x14ac:dyDescent="0.25">
      <c r="B22" s="12" t="s">
        <v>4</v>
      </c>
      <c r="C22" s="11">
        <v>1235140765</v>
      </c>
      <c r="D22" s="11">
        <v>332073522</v>
      </c>
      <c r="E22" s="11">
        <f>+C22+D22</f>
        <v>1567214287</v>
      </c>
      <c r="F22" s="11">
        <v>1029121308</v>
      </c>
      <c r="G22" s="11">
        <v>1028147133</v>
      </c>
      <c r="H22" s="10">
        <f>+E22-F22</f>
        <v>538092979</v>
      </c>
      <c r="J22" s="2"/>
      <c r="K22" s="2"/>
      <c r="L22" s="2"/>
      <c r="M22" s="2"/>
      <c r="N22" s="2"/>
    </row>
    <row r="23" spans="2:14" ht="19.5" customHeight="1" x14ac:dyDescent="0.25">
      <c r="B23" s="12" t="s">
        <v>3</v>
      </c>
      <c r="C23" s="11">
        <v>541912875</v>
      </c>
      <c r="D23" s="11">
        <v>246803644</v>
      </c>
      <c r="E23" s="11">
        <f>+C23+D23</f>
        <v>788716519</v>
      </c>
      <c r="F23" s="11">
        <v>407883891</v>
      </c>
      <c r="G23" s="11">
        <v>406829431</v>
      </c>
      <c r="H23" s="10">
        <f>+E23-F23</f>
        <v>380832628</v>
      </c>
      <c r="J23" s="2"/>
      <c r="K23" s="2"/>
      <c r="L23" s="2"/>
      <c r="M23" s="2"/>
      <c r="N23" s="2"/>
    </row>
    <row r="24" spans="2:14" ht="19.5" customHeight="1" x14ac:dyDescent="0.25">
      <c r="B24" s="12" t="s">
        <v>2</v>
      </c>
      <c r="C24" s="11">
        <v>29257509</v>
      </c>
      <c r="D24" s="11">
        <v>0</v>
      </c>
      <c r="E24" s="11">
        <f>+C24+D24</f>
        <v>29257509</v>
      </c>
      <c r="F24" s="13">
        <v>19384047</v>
      </c>
      <c r="G24" s="11">
        <v>19379068</v>
      </c>
      <c r="H24" s="10">
        <f>+E24-F24</f>
        <v>9873462</v>
      </c>
      <c r="J24" s="2"/>
      <c r="K24" s="2"/>
      <c r="L24" s="2"/>
      <c r="M24" s="2"/>
      <c r="N24" s="2"/>
    </row>
    <row r="25" spans="2:14" ht="19.5" customHeight="1" x14ac:dyDescent="0.25">
      <c r="B25" s="12" t="s">
        <v>1</v>
      </c>
      <c r="C25" s="11">
        <v>156262040</v>
      </c>
      <c r="D25" s="11">
        <v>8318955</v>
      </c>
      <c r="E25" s="11">
        <f>+C25+D25</f>
        <v>164580995</v>
      </c>
      <c r="F25" s="11">
        <v>43330040</v>
      </c>
      <c r="G25" s="11">
        <v>43329134</v>
      </c>
      <c r="H25" s="10">
        <f>+E25-F25</f>
        <v>121250955</v>
      </c>
      <c r="J25" s="2"/>
      <c r="K25" s="2"/>
      <c r="L25" s="2"/>
      <c r="M25" s="2"/>
      <c r="N25" s="2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2784591617</v>
      </c>
      <c r="D27" s="6">
        <f>+D9+D18</f>
        <v>570794263</v>
      </c>
      <c r="E27" s="6">
        <f>+E9+E18</f>
        <v>3355385880</v>
      </c>
      <c r="F27" s="6">
        <f>+F9+F18</f>
        <v>1891545255</v>
      </c>
      <c r="G27" s="6">
        <f>+G9+G18</f>
        <v>1887456016</v>
      </c>
      <c r="H27" s="5">
        <f>+H9+H18</f>
        <v>1463840625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>
        <v>2784591617</v>
      </c>
      <c r="D30" s="1">
        <v>570794263</v>
      </c>
      <c r="E30" s="1">
        <v>3355385880</v>
      </c>
      <c r="F30" s="1">
        <v>1891545255</v>
      </c>
      <c r="G30" s="1">
        <v>1887456016</v>
      </c>
      <c r="H30" s="1">
        <v>1463840625</v>
      </c>
    </row>
    <row r="31" spans="2:14" x14ac:dyDescent="0.25">
      <c r="C31" s="2">
        <f>+C30-C27</f>
        <v>0</v>
      </c>
      <c r="D31" s="2">
        <f>+D30-D27</f>
        <v>0</v>
      </c>
      <c r="E31" s="2">
        <f>+E30-E27</f>
        <v>0</v>
      </c>
      <c r="F31" s="2">
        <f>+F30-F27</f>
        <v>0</v>
      </c>
      <c r="G31" s="2">
        <f>+G30-G27</f>
        <v>0</v>
      </c>
      <c r="H31" s="2">
        <f>+H30-H27</f>
        <v>0</v>
      </c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</vt:lpstr>
      <vt:lpstr>'ANEXO 1 -F6B'!Área_de_impresión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2022-10-20T19:49:34Z</dcterms:created>
  <dcterms:modified xsi:type="dcterms:W3CDTF">2022-10-20T19:50:19Z</dcterms:modified>
</cp:coreProperties>
</file>