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3-21 Cuenta publica Julio Septiembre\06 Cuenta Publica Transparencia 2T 21\LDF_2T_21\"/>
    </mc:Choice>
  </mc:AlternateContent>
  <xr:revisionPtr revIDLastSave="0" documentId="13_ncr:1_{D8FCC205-D26A-439C-9FF4-425485470873}" xr6:coauthVersionLast="36" xr6:coauthVersionMax="36" xr10:uidLastSave="{00000000-0000-0000-0000-000000000000}"/>
  <bookViews>
    <workbookView xWindow="0" yWindow="0" windowWidth="14685" windowHeight="5835" xr2:uid="{3D215C58-D8DD-488E-9C07-58AA0C903A3A}"/>
  </bookViews>
  <sheets>
    <sheet name="ANEXO 1 -F6A (2)" sheetId="1" r:id="rId1"/>
  </sheets>
  <definedNames>
    <definedName name="_xlnm.Print_Area" localSheetId="0">'ANEXO 1 -F6A (2)'!$A$1:$I$159</definedName>
    <definedName name="_xlnm.Print_Titles" localSheetId="0">'ANEXO 1 -F6A (2)'!$1:$7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 s="1"/>
  <c r="E9" i="1"/>
  <c r="E8" i="1" s="1"/>
  <c r="E158" i="1" s="1"/>
  <c r="E162" i="1" s="1"/>
  <c r="G9" i="1"/>
  <c r="G8" i="1" s="1"/>
  <c r="G158" i="1" s="1"/>
  <c r="G162" i="1" s="1"/>
  <c r="H9" i="1"/>
  <c r="H8" i="1" s="1"/>
  <c r="F10" i="1"/>
  <c r="I10" i="1"/>
  <c r="F11" i="1"/>
  <c r="I11" i="1" s="1"/>
  <c r="F12" i="1"/>
  <c r="I12" i="1" s="1"/>
  <c r="F13" i="1"/>
  <c r="I13" i="1"/>
  <c r="F14" i="1"/>
  <c r="I14" i="1" s="1"/>
  <c r="F15" i="1"/>
  <c r="I15" i="1" s="1"/>
  <c r="F16" i="1"/>
  <c r="I16" i="1"/>
  <c r="D17" i="1"/>
  <c r="F17" i="1" s="1"/>
  <c r="I17" i="1" s="1"/>
  <c r="E17" i="1"/>
  <c r="G17" i="1"/>
  <c r="H17" i="1"/>
  <c r="F18" i="1"/>
  <c r="I18" i="1" s="1"/>
  <c r="F19" i="1"/>
  <c r="I19" i="1" s="1"/>
  <c r="F20" i="1"/>
  <c r="I20" i="1"/>
  <c r="F21" i="1"/>
  <c r="I21" i="1" s="1"/>
  <c r="F22" i="1"/>
  <c r="I22" i="1" s="1"/>
  <c r="F23" i="1"/>
  <c r="I23" i="1"/>
  <c r="F24" i="1"/>
  <c r="I24" i="1" s="1"/>
  <c r="F25" i="1"/>
  <c r="I25" i="1" s="1"/>
  <c r="F26" i="1"/>
  <c r="I26" i="1"/>
  <c r="D27" i="1"/>
  <c r="F27" i="1" s="1"/>
  <c r="I27" i="1" s="1"/>
  <c r="E27" i="1"/>
  <c r="G27" i="1"/>
  <c r="H27" i="1"/>
  <c r="F28" i="1"/>
  <c r="I28" i="1" s="1"/>
  <c r="F29" i="1"/>
  <c r="I29" i="1" s="1"/>
  <c r="F30" i="1"/>
  <c r="I30" i="1"/>
  <c r="F31" i="1"/>
  <c r="I31" i="1" s="1"/>
  <c r="F32" i="1"/>
  <c r="I32" i="1" s="1"/>
  <c r="F33" i="1"/>
  <c r="I33" i="1"/>
  <c r="F34" i="1"/>
  <c r="I34" i="1" s="1"/>
  <c r="F35" i="1"/>
  <c r="I35" i="1" s="1"/>
  <c r="F36" i="1"/>
  <c r="I36" i="1"/>
  <c r="D37" i="1"/>
  <c r="F37" i="1" s="1"/>
  <c r="I37" i="1" s="1"/>
  <c r="E37" i="1"/>
  <c r="G37" i="1"/>
  <c r="H37" i="1"/>
  <c r="F38" i="1"/>
  <c r="I38" i="1" s="1"/>
  <c r="F39" i="1"/>
  <c r="I39" i="1" s="1"/>
  <c r="F40" i="1"/>
  <c r="I40" i="1"/>
  <c r="F41" i="1"/>
  <c r="I41" i="1" s="1"/>
  <c r="F42" i="1"/>
  <c r="I42" i="1" s="1"/>
  <c r="F43" i="1"/>
  <c r="I43" i="1"/>
  <c r="F44" i="1"/>
  <c r="I44" i="1" s="1"/>
  <c r="F45" i="1"/>
  <c r="I45" i="1" s="1"/>
  <c r="F46" i="1"/>
  <c r="I46" i="1"/>
  <c r="D47" i="1"/>
  <c r="F47" i="1" s="1"/>
  <c r="I47" i="1" s="1"/>
  <c r="E47" i="1"/>
  <c r="G47" i="1"/>
  <c r="H47" i="1"/>
  <c r="F48" i="1"/>
  <c r="I48" i="1" s="1"/>
  <c r="F49" i="1"/>
  <c r="I49" i="1" s="1"/>
  <c r="F50" i="1"/>
  <c r="I50" i="1"/>
  <c r="F51" i="1"/>
  <c r="I51" i="1" s="1"/>
  <c r="F52" i="1"/>
  <c r="I52" i="1" s="1"/>
  <c r="F53" i="1"/>
  <c r="I53" i="1"/>
  <c r="F54" i="1"/>
  <c r="I54" i="1" s="1"/>
  <c r="F55" i="1"/>
  <c r="I55" i="1" s="1"/>
  <c r="F56" i="1"/>
  <c r="I56" i="1"/>
  <c r="D57" i="1"/>
  <c r="F57" i="1" s="1"/>
  <c r="I57" i="1" s="1"/>
  <c r="E57" i="1"/>
  <c r="G57" i="1"/>
  <c r="H57" i="1"/>
  <c r="F58" i="1"/>
  <c r="I58" i="1" s="1"/>
  <c r="F59" i="1"/>
  <c r="I59" i="1" s="1"/>
  <c r="F60" i="1"/>
  <c r="I60" i="1"/>
  <c r="D61" i="1"/>
  <c r="F61" i="1" s="1"/>
  <c r="I61" i="1" s="1"/>
  <c r="E61" i="1"/>
  <c r="G61" i="1"/>
  <c r="H61" i="1"/>
  <c r="F62" i="1"/>
  <c r="F63" i="1"/>
  <c r="F64" i="1"/>
  <c r="F65" i="1"/>
  <c r="F66" i="1"/>
  <c r="F67" i="1"/>
  <c r="F68" i="1"/>
  <c r="F69" i="1"/>
  <c r="I69" i="1"/>
  <c r="D70" i="1"/>
  <c r="E70" i="1"/>
  <c r="F70" i="1"/>
  <c r="I70" i="1" s="1"/>
  <c r="G70" i="1"/>
  <c r="H70" i="1"/>
  <c r="F71" i="1"/>
  <c r="I71" i="1"/>
  <c r="F72" i="1"/>
  <c r="I72" i="1"/>
  <c r="F73" i="1"/>
  <c r="I73" i="1"/>
  <c r="D74" i="1"/>
  <c r="E74" i="1"/>
  <c r="F74" i="1"/>
  <c r="I74" i="1" s="1"/>
  <c r="G74" i="1"/>
  <c r="H74" i="1"/>
  <c r="F75" i="1"/>
  <c r="I75" i="1"/>
  <c r="F76" i="1"/>
  <c r="I76" i="1"/>
  <c r="F77" i="1"/>
  <c r="I77" i="1"/>
  <c r="F78" i="1"/>
  <c r="I78" i="1"/>
  <c r="F79" i="1"/>
  <c r="I79" i="1" s="1"/>
  <c r="F80" i="1"/>
  <c r="I80" i="1"/>
  <c r="F81" i="1"/>
  <c r="I81" i="1"/>
  <c r="D84" i="1"/>
  <c r="D83" i="1" s="1"/>
  <c r="F83" i="1" s="1"/>
  <c r="I83" i="1" s="1"/>
  <c r="E84" i="1"/>
  <c r="E83" i="1" s="1"/>
  <c r="G84" i="1"/>
  <c r="G83" i="1" s="1"/>
  <c r="H84" i="1"/>
  <c r="H83" i="1" s="1"/>
  <c r="F85" i="1"/>
  <c r="I85" i="1"/>
  <c r="F86" i="1"/>
  <c r="I86" i="1"/>
  <c r="F87" i="1"/>
  <c r="I87" i="1"/>
  <c r="F88" i="1"/>
  <c r="I88" i="1"/>
  <c r="F89" i="1"/>
  <c r="I89" i="1"/>
  <c r="F90" i="1"/>
  <c r="I90" i="1"/>
  <c r="F91" i="1"/>
  <c r="I91" i="1"/>
  <c r="D92" i="1"/>
  <c r="E92" i="1"/>
  <c r="F92" i="1" s="1"/>
  <c r="I92" i="1" s="1"/>
  <c r="G92" i="1"/>
  <c r="H92" i="1"/>
  <c r="F93" i="1"/>
  <c r="I93" i="1"/>
  <c r="F94" i="1"/>
  <c r="I94" i="1"/>
  <c r="F95" i="1"/>
  <c r="I95" i="1"/>
  <c r="F96" i="1"/>
  <c r="I96" i="1"/>
  <c r="F97" i="1"/>
  <c r="I97" i="1"/>
  <c r="F98" i="1"/>
  <c r="I98" i="1"/>
  <c r="F99" i="1"/>
  <c r="I99" i="1"/>
  <c r="F100" i="1"/>
  <c r="I100" i="1"/>
  <c r="F101" i="1"/>
  <c r="I101" i="1"/>
  <c r="D102" i="1"/>
  <c r="E102" i="1"/>
  <c r="F102" i="1" s="1"/>
  <c r="I102" i="1" s="1"/>
  <c r="G102" i="1"/>
  <c r="H102" i="1"/>
  <c r="F103" i="1"/>
  <c r="I103" i="1"/>
  <c r="F104" i="1"/>
  <c r="I104" i="1"/>
  <c r="F105" i="1"/>
  <c r="I105" i="1"/>
  <c r="F106" i="1"/>
  <c r="I106" i="1"/>
  <c r="F107" i="1"/>
  <c r="I107" i="1"/>
  <c r="F108" i="1"/>
  <c r="I108" i="1"/>
  <c r="F109" i="1"/>
  <c r="I109" i="1"/>
  <c r="F110" i="1"/>
  <c r="I110" i="1"/>
  <c r="F111" i="1"/>
  <c r="I111" i="1"/>
  <c r="D112" i="1"/>
  <c r="F112" i="1" s="1"/>
  <c r="I112" i="1" s="1"/>
  <c r="E112" i="1"/>
  <c r="G112" i="1"/>
  <c r="H112" i="1"/>
  <c r="F113" i="1"/>
  <c r="I113" i="1"/>
  <c r="F114" i="1"/>
  <c r="I114" i="1"/>
  <c r="F115" i="1"/>
  <c r="I11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D122" i="1"/>
  <c r="F122" i="1" s="1"/>
  <c r="I122" i="1" s="1"/>
  <c r="E122" i="1"/>
  <c r="G122" i="1"/>
  <c r="H122" i="1"/>
  <c r="F123" i="1"/>
  <c r="I123" i="1"/>
  <c r="F124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D132" i="1"/>
  <c r="F132" i="1" s="1"/>
  <c r="I132" i="1" s="1"/>
  <c r="E132" i="1"/>
  <c r="G132" i="1"/>
  <c r="H132" i="1"/>
  <c r="F133" i="1"/>
  <c r="I133" i="1"/>
  <c r="F134" i="1"/>
  <c r="I134" i="1"/>
  <c r="F135" i="1"/>
  <c r="I135" i="1"/>
  <c r="D136" i="1"/>
  <c r="F136" i="1" s="1"/>
  <c r="I136" i="1" s="1"/>
  <c r="E136" i="1"/>
  <c r="G136" i="1"/>
  <c r="H136" i="1"/>
  <c r="F137" i="1"/>
  <c r="I137" i="1"/>
  <c r="F138" i="1"/>
  <c r="I138" i="1"/>
  <c r="F139" i="1"/>
  <c r="I139" i="1"/>
  <c r="F140" i="1"/>
  <c r="I140" i="1"/>
  <c r="F141" i="1"/>
  <c r="I141" i="1"/>
  <c r="F142" i="1"/>
  <c r="F143" i="1"/>
  <c r="I143" i="1" s="1"/>
  <c r="F144" i="1"/>
  <c r="I144" i="1" s="1"/>
  <c r="D145" i="1"/>
  <c r="E145" i="1"/>
  <c r="F145" i="1"/>
  <c r="I145" i="1" s="1"/>
  <c r="G145" i="1"/>
  <c r="H145" i="1"/>
  <c r="F146" i="1"/>
  <c r="I146" i="1"/>
  <c r="F147" i="1"/>
  <c r="I147" i="1" s="1"/>
  <c r="F148" i="1"/>
  <c r="I148" i="1" s="1"/>
  <c r="D149" i="1"/>
  <c r="E149" i="1"/>
  <c r="F149" i="1"/>
  <c r="I149" i="1" s="1"/>
  <c r="G149" i="1"/>
  <c r="H149" i="1"/>
  <c r="F150" i="1"/>
  <c r="I150" i="1"/>
  <c r="F151" i="1"/>
  <c r="I151" i="1" s="1"/>
  <c r="F152" i="1"/>
  <c r="I152" i="1" s="1"/>
  <c r="F153" i="1"/>
  <c r="I153" i="1"/>
  <c r="F154" i="1"/>
  <c r="I154" i="1" s="1"/>
  <c r="F155" i="1"/>
  <c r="I155" i="1" s="1"/>
  <c r="F156" i="1"/>
  <c r="I156" i="1"/>
  <c r="F8" i="1" l="1"/>
  <c r="D158" i="1"/>
  <c r="D162" i="1" s="1"/>
  <c r="H158" i="1"/>
  <c r="H162" i="1" s="1"/>
  <c r="F84" i="1"/>
  <c r="I84" i="1" s="1"/>
  <c r="F9" i="1"/>
  <c r="I9" i="1" s="1"/>
  <c r="I8" i="1" l="1"/>
  <c r="I158" i="1" s="1"/>
  <c r="I162" i="1" s="1"/>
  <c r="F158" i="1"/>
  <c r="F162" i="1" s="1"/>
</calcChain>
</file>

<file path=xl/sharedStrings.xml><?xml version="1.0" encoding="utf-8"?>
<sst xmlns="http://schemas.openxmlformats.org/spreadsheetml/2006/main" count="162" uniqueCount="89">
  <si>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</si>
  <si>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</si>
  <si>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</si>
  <si>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</si>
  <si>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</si>
  <si>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</si>
  <si>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</si>
  <si>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</si>
  <si>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</si>
  <si>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</si>
  <si>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</si>
  <si>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</si>
  <si>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</si>
  <si>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</si>
  <si>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</si>
  <si>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</si>
  <si>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</si>
  <si>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</si>
  <si>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</si>
  <si>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</si>
  <si>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</si>
  <si>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</si>
  <si>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</si>
  <si>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</si>
  <si>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</si>
  <si>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</si>
  <si>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</si>
  <si>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</si>
  <si>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</si>
  <si>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</si>
  <si>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</si>
  <si>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</si>
  <si>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</si>
  <si>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</si>
  <si>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</si>
  <si>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</si>
  <si>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</si>
  <si>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</si>
  <si>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</si>
  <si>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</si>
  <si>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</si>
  <si>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</si>
  <si>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</si>
  <si>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</si>
  <si>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</si>
  <si>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</si>
  <si>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</si>
  <si>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</si>
  <si>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</si>
  <si>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</si>
  <si>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</si>
  <si>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</si>
  <si>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</si>
  <si>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</si>
  <si>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</si>
  <si>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</si>
  <si>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</si>
  <si>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</si>
  <si>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</si>
  <si>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</si>
  <si>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</si>
  <si>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</si>
  <si>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</si>
  <si>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</si>
  <si>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</si>
  <si>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</si>
  <si>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</si>
  <si>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</si>
  <si>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</si>
  <si>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</si>
  <si>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</si>
  <si>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</si>
  <si>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</si>
  <si>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</si>
  <si>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</si>
  <si>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</si>
  <si>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</si>
  <si>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</si>
  <si>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</si>
  <si>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</si>
  <si>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</si>
  <si>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</si>
  <si>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</si>
  <si>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</si>
  <si>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</si>
  <si>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 xml:space="preserve">Clasificación por Objeto del Gasto (Capítulo y Concepto) </t>
  </si>
  <si>
    <t>Estado Analítico del Ejercicio del Presupuesto de Egresos Detallado - LDF</t>
  </si>
  <si>
    <t>Salud de Tlaxcala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</si>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</sst>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5.5"/>
      <color theme="1"/>
      <name val="Arial"/>
      <family val="2"/>
    </font>
    <font>
      <b/>
      <sz val="5.5"/>
      <color theme="1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3" fontId="0" fillId="0" borderId="0" xfId="0" applyNumberFormat="1" applyFill="1"/>
    <xf numFmtId="43" fontId="0" fillId="0" borderId="0" xfId="1" applyFont="1" applyFill="1"/>
    <xf numFmtId="3" fontId="2" fillId="0" borderId="1" xfId="0" applyNumberFormat="1" applyFont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D5A8A-F7CF-4DC1-B09E-9E7991BBE8C0}">
  <sheetPr>
    <pageSetUpPr fitToPage="1"/>
  </sheetPr>
  <dimension ref="B1:I162"/>
  <sheetViews>
    <sheetView tabSelected="1" view="pageBreakPreview" zoomScale="130" zoomScaleNormal="160" zoomScaleSheetLayoutView="130" workbookViewId="0">
      <selection activeCell="B6" sqref="B6:C7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0.85546875" style="2" bestFit="1" customWidth="1"/>
    <col min="5" max="5" width="10" style="2" bestFit="1" customWidth="1"/>
    <col min="6" max="8" width="10.85546875" style="2" bestFit="1" customWidth="1"/>
    <col min="9" max="9" width="11.7109375" style="2" bestFit="1" customWidth="1"/>
    <col min="10" max="16384" width="11.42578125" style="1"/>
  </cols>
  <sheetData>
    <row r="1" spans="2:9" ht="10.5" customHeight="1" x14ac:dyDescent="0.25">
      <c r="B1" s="33" t="s">
        <v>87</v>
      </c>
      <c r="C1" s="34"/>
      <c r="D1" s="34"/>
      <c r="E1" s="34"/>
      <c r="F1" s="34"/>
      <c r="G1" s="34"/>
      <c r="H1" s="34"/>
      <c r="I1" s="35"/>
    </row>
    <row r="2" spans="2:9" ht="10.5" customHeight="1" x14ac:dyDescent="0.25">
      <c r="B2" s="36" t="s">
        <v>86</v>
      </c>
      <c r="C2" s="37"/>
      <c r="D2" s="37"/>
      <c r="E2" s="37"/>
      <c r="F2" s="37"/>
      <c r="G2" s="37"/>
      <c r="H2" s="37"/>
      <c r="I2" s="38"/>
    </row>
    <row r="3" spans="2:9" ht="10.5" customHeight="1" x14ac:dyDescent="0.25">
      <c r="B3" s="36" t="s">
        <v>85</v>
      </c>
      <c r="C3" s="37"/>
      <c r="D3" s="37"/>
      <c r="E3" s="37"/>
      <c r="F3" s="37"/>
      <c r="G3" s="37"/>
      <c r="H3" s="37"/>
      <c r="I3" s="38"/>
    </row>
    <row r="4" spans="2:9" ht="10.5" customHeight="1" x14ac:dyDescent="0.25">
      <c r="B4" s="36" t="s">
        <v>88</v>
      </c>
      <c r="C4" s="37"/>
      <c r="D4" s="37"/>
      <c r="E4" s="37"/>
      <c r="F4" s="37"/>
      <c r="G4" s="37"/>
      <c r="H4" s="37"/>
      <c r="I4" s="38"/>
    </row>
    <row r="5" spans="2:9" ht="10.5" customHeight="1" thickBot="1" x14ac:dyDescent="0.3">
      <c r="B5" s="39" t="s">
        <v>84</v>
      </c>
      <c r="C5" s="40"/>
      <c r="D5" s="40"/>
      <c r="E5" s="40"/>
      <c r="F5" s="40"/>
      <c r="G5" s="40"/>
      <c r="H5" s="40"/>
      <c r="I5" s="41"/>
    </row>
    <row r="6" spans="2:9" ht="10.5" customHeight="1" thickBot="1" x14ac:dyDescent="0.3">
      <c r="B6" s="24" t="s">
        <v>83</v>
      </c>
      <c r="C6" s="25"/>
      <c r="D6" s="28" t="s">
        <v>82</v>
      </c>
      <c r="E6" s="29"/>
      <c r="F6" s="29"/>
      <c r="G6" s="29"/>
      <c r="H6" s="30"/>
      <c r="I6" s="31" t="s">
        <v>81</v>
      </c>
    </row>
    <row r="7" spans="2:9" ht="17.25" thickBot="1" x14ac:dyDescent="0.3">
      <c r="B7" s="26"/>
      <c r="C7" s="27"/>
      <c r="D7" s="18" t="s">
        <v>80</v>
      </c>
      <c r="E7" s="19" t="s">
        <v>79</v>
      </c>
      <c r="F7" s="18" t="s">
        <v>78</v>
      </c>
      <c r="G7" s="18" t="s">
        <v>77</v>
      </c>
      <c r="H7" s="18" t="s">
        <v>76</v>
      </c>
      <c r="I7" s="32"/>
    </row>
    <row r="8" spans="2:9" ht="10.5" customHeight="1" x14ac:dyDescent="0.25">
      <c r="B8" s="22" t="s">
        <v>75</v>
      </c>
      <c r="C8" s="23"/>
      <c r="D8" s="8">
        <f>+D9+D17+D27+D37+D47+D57+D61+D70+D74</f>
        <v>614807563</v>
      </c>
      <c r="E8" s="8">
        <f>+E9+E17+E27+E37+E47+E57+E61+E70+E74</f>
        <v>482530935</v>
      </c>
      <c r="F8" s="8">
        <f t="shared" ref="F8:F39" si="0">+D8+E8</f>
        <v>1097338498</v>
      </c>
      <c r="G8" s="8">
        <f>+G9+G17+G27+G37+G47+G57+G61+G70+G74</f>
        <v>765939061</v>
      </c>
      <c r="H8" s="8">
        <f>+H9+H17+H27+H37+H47+H57+H61+H70+H74</f>
        <v>760879579</v>
      </c>
      <c r="I8" s="8">
        <f t="shared" ref="I8:I39" si="1">+F8-G8</f>
        <v>331399437</v>
      </c>
    </row>
    <row r="9" spans="2:9" ht="10.5" customHeight="1" x14ac:dyDescent="0.25">
      <c r="B9" s="20" t="s">
        <v>73</v>
      </c>
      <c r="C9" s="21"/>
      <c r="D9" s="8">
        <f>SUM(D10:D16)</f>
        <v>453303824</v>
      </c>
      <c r="E9" s="8">
        <f>SUM(E10:E16)</f>
        <v>35015500</v>
      </c>
      <c r="F9" s="8">
        <f t="shared" si="0"/>
        <v>488319324</v>
      </c>
      <c r="G9" s="8">
        <f>SUM(G10:G16)</f>
        <v>290472669</v>
      </c>
      <c r="H9" s="8">
        <f>SUM(H10:H16)</f>
        <v>290472669</v>
      </c>
      <c r="I9" s="8">
        <f t="shared" si="1"/>
        <v>197846655</v>
      </c>
    </row>
    <row r="10" spans="2:9" ht="10.5" customHeight="1" x14ac:dyDescent="0.25">
      <c r="B10" s="12"/>
      <c r="C10" s="11" t="s">
        <v>72</v>
      </c>
      <c r="D10" s="10">
        <v>98226354</v>
      </c>
      <c r="E10" s="10">
        <v>0</v>
      </c>
      <c r="F10" s="10">
        <f t="shared" si="0"/>
        <v>98226354</v>
      </c>
      <c r="G10" s="10">
        <v>52826775</v>
      </c>
      <c r="H10" s="10">
        <v>52826775</v>
      </c>
      <c r="I10" s="10">
        <f t="shared" si="1"/>
        <v>45399579</v>
      </c>
    </row>
    <row r="11" spans="2:9" ht="10.5" customHeight="1" x14ac:dyDescent="0.25">
      <c r="B11" s="12"/>
      <c r="C11" s="11" t="s">
        <v>71</v>
      </c>
      <c r="D11" s="10">
        <v>114970725</v>
      </c>
      <c r="E11" s="10">
        <v>0</v>
      </c>
      <c r="F11" s="10">
        <f t="shared" si="0"/>
        <v>114970725</v>
      </c>
      <c r="G11" s="10">
        <v>58077414</v>
      </c>
      <c r="H11" s="10">
        <v>58077414</v>
      </c>
      <c r="I11" s="10">
        <f t="shared" si="1"/>
        <v>56893311</v>
      </c>
    </row>
    <row r="12" spans="2:9" ht="10.5" customHeight="1" x14ac:dyDescent="0.25">
      <c r="B12" s="12"/>
      <c r="C12" s="11" t="s">
        <v>70</v>
      </c>
      <c r="D12" s="10">
        <v>97342120</v>
      </c>
      <c r="E12" s="10">
        <v>0</v>
      </c>
      <c r="F12" s="10">
        <f t="shared" si="0"/>
        <v>97342120</v>
      </c>
      <c r="G12" s="10">
        <v>67171122</v>
      </c>
      <c r="H12" s="10">
        <v>67171122</v>
      </c>
      <c r="I12" s="10">
        <f t="shared" si="1"/>
        <v>30170998</v>
      </c>
    </row>
    <row r="13" spans="2:9" ht="10.5" customHeight="1" x14ac:dyDescent="0.25">
      <c r="B13" s="12"/>
      <c r="C13" s="11" t="s">
        <v>69</v>
      </c>
      <c r="D13" s="10">
        <v>0</v>
      </c>
      <c r="E13" s="10">
        <v>0</v>
      </c>
      <c r="F13" s="10">
        <f t="shared" si="0"/>
        <v>0</v>
      </c>
      <c r="G13" s="10">
        <v>0</v>
      </c>
      <c r="H13" s="10">
        <v>0</v>
      </c>
      <c r="I13" s="10">
        <f t="shared" si="1"/>
        <v>0</v>
      </c>
    </row>
    <row r="14" spans="2:9" ht="10.5" customHeight="1" x14ac:dyDescent="0.25">
      <c r="B14" s="12"/>
      <c r="C14" s="11" t="s">
        <v>68</v>
      </c>
      <c r="D14" s="10">
        <v>118927447</v>
      </c>
      <c r="E14" s="10">
        <v>35015500</v>
      </c>
      <c r="F14" s="10">
        <f t="shared" si="0"/>
        <v>153942947</v>
      </c>
      <c r="G14" s="10">
        <v>109331372</v>
      </c>
      <c r="H14" s="10">
        <v>109331372</v>
      </c>
      <c r="I14" s="10">
        <f t="shared" si="1"/>
        <v>44611575</v>
      </c>
    </row>
    <row r="15" spans="2:9" ht="10.5" customHeight="1" x14ac:dyDescent="0.25">
      <c r="B15" s="12"/>
      <c r="C15" s="11" t="s">
        <v>67</v>
      </c>
      <c r="D15" s="10">
        <v>0</v>
      </c>
      <c r="E15" s="10">
        <v>0</v>
      </c>
      <c r="F15" s="10">
        <f t="shared" si="0"/>
        <v>0</v>
      </c>
      <c r="G15" s="10">
        <v>0</v>
      </c>
      <c r="H15" s="10">
        <v>0</v>
      </c>
      <c r="I15" s="10">
        <f t="shared" si="1"/>
        <v>0</v>
      </c>
    </row>
    <row r="16" spans="2:9" ht="10.5" customHeight="1" x14ac:dyDescent="0.25">
      <c r="B16" s="12"/>
      <c r="C16" s="11" t="s">
        <v>66</v>
      </c>
      <c r="D16" s="10">
        <v>23837178</v>
      </c>
      <c r="E16" s="10">
        <v>0</v>
      </c>
      <c r="F16" s="10">
        <f t="shared" si="0"/>
        <v>23837178</v>
      </c>
      <c r="G16" s="10">
        <v>3065986</v>
      </c>
      <c r="H16" s="10">
        <v>3065986</v>
      </c>
      <c r="I16" s="10">
        <f t="shared" si="1"/>
        <v>20771192</v>
      </c>
    </row>
    <row r="17" spans="2:9" ht="10.5" customHeight="1" x14ac:dyDescent="0.25">
      <c r="B17" s="20" t="s">
        <v>65</v>
      </c>
      <c r="C17" s="21"/>
      <c r="D17" s="8">
        <f>SUM(D18:D26)</f>
        <v>113576239</v>
      </c>
      <c r="E17" s="8">
        <f>SUM(E18:E26)</f>
        <v>204453693</v>
      </c>
      <c r="F17" s="8">
        <f t="shared" si="0"/>
        <v>318029932</v>
      </c>
      <c r="G17" s="8">
        <f>SUM(G18:G26)</f>
        <v>178909252</v>
      </c>
      <c r="H17" s="8">
        <f>SUM(H18:H26)</f>
        <v>174862804</v>
      </c>
      <c r="I17" s="8">
        <f t="shared" si="1"/>
        <v>139120680</v>
      </c>
    </row>
    <row r="18" spans="2:9" ht="10.5" customHeight="1" x14ac:dyDescent="0.25">
      <c r="B18" s="12"/>
      <c r="C18" s="11" t="s">
        <v>64</v>
      </c>
      <c r="D18" s="10">
        <v>329654</v>
      </c>
      <c r="E18" s="10">
        <v>1118146</v>
      </c>
      <c r="F18" s="10">
        <f t="shared" si="0"/>
        <v>1447800</v>
      </c>
      <c r="G18" s="10">
        <v>2936848</v>
      </c>
      <c r="H18" s="10">
        <v>2936848</v>
      </c>
      <c r="I18" s="10">
        <f t="shared" si="1"/>
        <v>-1489048</v>
      </c>
    </row>
    <row r="19" spans="2:9" ht="10.5" customHeight="1" x14ac:dyDescent="0.25">
      <c r="B19" s="12"/>
      <c r="C19" s="11" t="s">
        <v>63</v>
      </c>
      <c r="D19" s="10">
        <v>14400</v>
      </c>
      <c r="E19" s="10">
        <v>0</v>
      </c>
      <c r="F19" s="10">
        <f t="shared" si="0"/>
        <v>14400</v>
      </c>
      <c r="G19" s="10">
        <v>8719918</v>
      </c>
      <c r="H19" s="10">
        <v>8719918</v>
      </c>
      <c r="I19" s="10">
        <f t="shared" si="1"/>
        <v>-8705518</v>
      </c>
    </row>
    <row r="20" spans="2:9" ht="10.5" customHeight="1" x14ac:dyDescent="0.25">
      <c r="B20" s="12"/>
      <c r="C20" s="11" t="s">
        <v>62</v>
      </c>
      <c r="D20" s="10">
        <v>0</v>
      </c>
      <c r="E20" s="10">
        <v>0</v>
      </c>
      <c r="F20" s="10">
        <f t="shared" si="0"/>
        <v>0</v>
      </c>
      <c r="G20" s="10">
        <v>0</v>
      </c>
      <c r="H20" s="10">
        <v>0</v>
      </c>
      <c r="I20" s="10">
        <f t="shared" si="1"/>
        <v>0</v>
      </c>
    </row>
    <row r="21" spans="2:9" ht="10.5" customHeight="1" x14ac:dyDescent="0.25">
      <c r="B21" s="12"/>
      <c r="C21" s="11" t="s">
        <v>61</v>
      </c>
      <c r="D21" s="10">
        <v>28500</v>
      </c>
      <c r="E21" s="10">
        <v>0</v>
      </c>
      <c r="F21" s="10">
        <f t="shared" si="0"/>
        <v>28500</v>
      </c>
      <c r="G21" s="10">
        <v>0</v>
      </c>
      <c r="H21" s="10">
        <v>0</v>
      </c>
      <c r="I21" s="10">
        <f t="shared" si="1"/>
        <v>28500</v>
      </c>
    </row>
    <row r="22" spans="2:9" ht="10.5" customHeight="1" x14ac:dyDescent="0.25">
      <c r="B22" s="12"/>
      <c r="C22" s="11" t="s">
        <v>60</v>
      </c>
      <c r="D22" s="10">
        <v>112148885</v>
      </c>
      <c r="E22" s="10">
        <v>203335547</v>
      </c>
      <c r="F22" s="10">
        <f t="shared" si="0"/>
        <v>315484432</v>
      </c>
      <c r="G22" s="10">
        <v>167185389</v>
      </c>
      <c r="H22" s="10">
        <v>163138941</v>
      </c>
      <c r="I22" s="10">
        <f t="shared" si="1"/>
        <v>148299043</v>
      </c>
    </row>
    <row r="23" spans="2:9" ht="10.5" customHeight="1" x14ac:dyDescent="0.25">
      <c r="B23" s="12"/>
      <c r="C23" s="11" t="s">
        <v>59</v>
      </c>
      <c r="D23" s="10">
        <v>24000</v>
      </c>
      <c r="E23" s="10">
        <v>0</v>
      </c>
      <c r="F23" s="10">
        <f t="shared" si="0"/>
        <v>24000</v>
      </c>
      <c r="G23" s="10">
        <v>0</v>
      </c>
      <c r="H23" s="10">
        <v>0</v>
      </c>
      <c r="I23" s="10">
        <f t="shared" si="1"/>
        <v>24000</v>
      </c>
    </row>
    <row r="24" spans="2:9" ht="10.5" customHeight="1" x14ac:dyDescent="0.25">
      <c r="B24" s="12"/>
      <c r="C24" s="11" t="s">
        <v>58</v>
      </c>
      <c r="D24" s="10">
        <v>763300</v>
      </c>
      <c r="E24" s="10">
        <v>0</v>
      </c>
      <c r="F24" s="10">
        <f t="shared" si="0"/>
        <v>763300</v>
      </c>
      <c r="G24" s="10">
        <v>0</v>
      </c>
      <c r="H24" s="10">
        <v>0</v>
      </c>
      <c r="I24" s="10">
        <f t="shared" si="1"/>
        <v>763300</v>
      </c>
    </row>
    <row r="25" spans="2:9" ht="10.5" customHeight="1" x14ac:dyDescent="0.25">
      <c r="B25" s="12"/>
      <c r="C25" s="11" t="s">
        <v>57</v>
      </c>
      <c r="D25" s="10">
        <v>0</v>
      </c>
      <c r="E25" s="10">
        <v>0</v>
      </c>
      <c r="F25" s="10">
        <f t="shared" si="0"/>
        <v>0</v>
      </c>
      <c r="G25" s="10">
        <v>0</v>
      </c>
      <c r="H25" s="10">
        <v>0</v>
      </c>
      <c r="I25" s="10">
        <f t="shared" si="1"/>
        <v>0</v>
      </c>
    </row>
    <row r="26" spans="2:9" ht="10.5" customHeight="1" x14ac:dyDescent="0.25">
      <c r="B26" s="12"/>
      <c r="C26" s="11" t="s">
        <v>56</v>
      </c>
      <c r="D26" s="10">
        <v>267500</v>
      </c>
      <c r="E26" s="10">
        <v>0</v>
      </c>
      <c r="F26" s="10">
        <f t="shared" si="0"/>
        <v>267500</v>
      </c>
      <c r="G26" s="10">
        <v>67097</v>
      </c>
      <c r="H26" s="10">
        <v>67097</v>
      </c>
      <c r="I26" s="10">
        <f t="shared" si="1"/>
        <v>200403</v>
      </c>
    </row>
    <row r="27" spans="2:9" ht="10.5" customHeight="1" x14ac:dyDescent="0.25">
      <c r="B27" s="20" t="s">
        <v>55</v>
      </c>
      <c r="C27" s="21"/>
      <c r="D27" s="8">
        <f>SUM(D28:D36)</f>
        <v>36572500</v>
      </c>
      <c r="E27" s="8">
        <f>SUM(E28:E36)</f>
        <v>141603227</v>
      </c>
      <c r="F27" s="8">
        <f t="shared" si="0"/>
        <v>178175727</v>
      </c>
      <c r="G27" s="8">
        <f>SUM(G28:G36)</f>
        <v>192776059</v>
      </c>
      <c r="H27" s="8">
        <f>SUM(H28:H36)</f>
        <v>191763025</v>
      </c>
      <c r="I27" s="8">
        <f t="shared" si="1"/>
        <v>-14600332</v>
      </c>
    </row>
    <row r="28" spans="2:9" ht="10.5" customHeight="1" x14ac:dyDescent="0.25">
      <c r="B28" s="12"/>
      <c r="C28" s="11" t="s">
        <v>54</v>
      </c>
      <c r="D28" s="10">
        <v>868412</v>
      </c>
      <c r="E28" s="10">
        <v>187454</v>
      </c>
      <c r="F28" s="10">
        <f t="shared" si="0"/>
        <v>1055866</v>
      </c>
      <c r="G28" s="10">
        <v>1581165</v>
      </c>
      <c r="H28" s="10">
        <v>1581165</v>
      </c>
      <c r="I28" s="10">
        <f t="shared" si="1"/>
        <v>-525299</v>
      </c>
    </row>
    <row r="29" spans="2:9" ht="10.5" customHeight="1" x14ac:dyDescent="0.25">
      <c r="B29" s="12"/>
      <c r="C29" s="11" t="s">
        <v>53</v>
      </c>
      <c r="D29" s="10">
        <v>1149600</v>
      </c>
      <c r="E29" s="10">
        <v>489528</v>
      </c>
      <c r="F29" s="10">
        <f t="shared" si="0"/>
        <v>1639128</v>
      </c>
      <c r="G29" s="10">
        <v>1060418</v>
      </c>
      <c r="H29" s="10">
        <v>1060418</v>
      </c>
      <c r="I29" s="10">
        <f t="shared" si="1"/>
        <v>578710</v>
      </c>
    </row>
    <row r="30" spans="2:9" ht="10.5" customHeight="1" x14ac:dyDescent="0.25">
      <c r="B30" s="12"/>
      <c r="C30" s="11" t="s">
        <v>52</v>
      </c>
      <c r="D30" s="10">
        <v>27181153</v>
      </c>
      <c r="E30" s="10">
        <v>127631974</v>
      </c>
      <c r="F30" s="10">
        <f t="shared" si="0"/>
        <v>154813127</v>
      </c>
      <c r="G30" s="10">
        <v>172413394</v>
      </c>
      <c r="H30" s="10">
        <v>171963395</v>
      </c>
      <c r="I30" s="10">
        <f t="shared" si="1"/>
        <v>-17600267</v>
      </c>
    </row>
    <row r="31" spans="2:9" ht="10.5" customHeight="1" x14ac:dyDescent="0.25">
      <c r="B31" s="12"/>
      <c r="C31" s="11" t="s">
        <v>51</v>
      </c>
      <c r="D31" s="10">
        <v>31500</v>
      </c>
      <c r="E31" s="10">
        <v>125084</v>
      </c>
      <c r="F31" s="10">
        <f t="shared" si="0"/>
        <v>156584</v>
      </c>
      <c r="G31" s="10">
        <v>19635</v>
      </c>
      <c r="H31" s="10">
        <v>19635</v>
      </c>
      <c r="I31" s="10">
        <f t="shared" si="1"/>
        <v>136949</v>
      </c>
    </row>
    <row r="32" spans="2:9" ht="10.5" customHeight="1" x14ac:dyDescent="0.25">
      <c r="B32" s="12"/>
      <c r="C32" s="11" t="s">
        <v>50</v>
      </c>
      <c r="D32" s="10">
        <v>7241651</v>
      </c>
      <c r="E32" s="10">
        <v>4436784</v>
      </c>
      <c r="F32" s="10">
        <f t="shared" si="0"/>
        <v>11678435</v>
      </c>
      <c r="G32" s="10">
        <v>13856276</v>
      </c>
      <c r="H32" s="10">
        <v>13293241</v>
      </c>
      <c r="I32" s="10">
        <f t="shared" si="1"/>
        <v>-2177841</v>
      </c>
    </row>
    <row r="33" spans="2:9" ht="10.5" customHeight="1" x14ac:dyDescent="0.25">
      <c r="B33" s="12"/>
      <c r="C33" s="11" t="s">
        <v>49</v>
      </c>
      <c r="D33" s="10">
        <v>25520</v>
      </c>
      <c r="E33" s="10">
        <v>0</v>
      </c>
      <c r="F33" s="10">
        <f t="shared" si="0"/>
        <v>25520</v>
      </c>
      <c r="G33" s="10">
        <v>0</v>
      </c>
      <c r="H33" s="10">
        <v>0</v>
      </c>
      <c r="I33" s="10">
        <f t="shared" si="1"/>
        <v>25520</v>
      </c>
    </row>
    <row r="34" spans="2:9" ht="10.5" customHeight="1" x14ac:dyDescent="0.25">
      <c r="B34" s="12"/>
      <c r="C34" s="11" t="s">
        <v>48</v>
      </c>
      <c r="D34" s="10">
        <v>44964</v>
      </c>
      <c r="E34" s="10">
        <v>230</v>
      </c>
      <c r="F34" s="10">
        <f t="shared" si="0"/>
        <v>45194</v>
      </c>
      <c r="G34" s="10">
        <v>0</v>
      </c>
      <c r="H34" s="10">
        <v>0</v>
      </c>
      <c r="I34" s="10">
        <f t="shared" si="1"/>
        <v>45194</v>
      </c>
    </row>
    <row r="35" spans="2:9" ht="10.5" customHeight="1" x14ac:dyDescent="0.25">
      <c r="B35" s="12"/>
      <c r="C35" s="11" t="s">
        <v>47</v>
      </c>
      <c r="D35" s="10">
        <v>0</v>
      </c>
      <c r="E35" s="10">
        <v>5436998</v>
      </c>
      <c r="F35" s="10">
        <f t="shared" si="0"/>
        <v>5436998</v>
      </c>
      <c r="G35" s="10">
        <v>1477171</v>
      </c>
      <c r="H35" s="10">
        <v>1477171</v>
      </c>
      <c r="I35" s="10">
        <f t="shared" si="1"/>
        <v>3959827</v>
      </c>
    </row>
    <row r="36" spans="2:9" ht="10.5" customHeight="1" x14ac:dyDescent="0.25">
      <c r="B36" s="12"/>
      <c r="C36" s="11" t="s">
        <v>46</v>
      </c>
      <c r="D36" s="10">
        <v>29700</v>
      </c>
      <c r="E36" s="10">
        <v>3295175</v>
      </c>
      <c r="F36" s="10">
        <f t="shared" si="0"/>
        <v>3324875</v>
      </c>
      <c r="G36" s="10">
        <v>2368000</v>
      </c>
      <c r="H36" s="10">
        <v>2368000</v>
      </c>
      <c r="I36" s="10">
        <f t="shared" si="1"/>
        <v>956875</v>
      </c>
    </row>
    <row r="37" spans="2:9" ht="10.5" customHeight="1" x14ac:dyDescent="0.25">
      <c r="B37" s="20" t="s">
        <v>45</v>
      </c>
      <c r="C37" s="21"/>
      <c r="D37" s="8">
        <f>SUM(D38:D46)</f>
        <v>4500000</v>
      </c>
      <c r="E37" s="8">
        <f>SUM(E38:E46)</f>
        <v>1453447</v>
      </c>
      <c r="F37" s="8">
        <f t="shared" si="0"/>
        <v>5953447</v>
      </c>
      <c r="G37" s="8">
        <f>SUM(G38:G46)</f>
        <v>4296216</v>
      </c>
      <c r="H37" s="8">
        <f>SUM(H38:H46)</f>
        <v>4296216</v>
      </c>
      <c r="I37" s="8">
        <f t="shared" si="1"/>
        <v>1657231</v>
      </c>
    </row>
    <row r="38" spans="2:9" ht="10.5" customHeight="1" x14ac:dyDescent="0.25">
      <c r="B38" s="12"/>
      <c r="C38" s="11" t="s">
        <v>44</v>
      </c>
      <c r="D38" s="10">
        <v>0</v>
      </c>
      <c r="E38" s="10">
        <v>0</v>
      </c>
      <c r="F38" s="10">
        <f t="shared" si="0"/>
        <v>0</v>
      </c>
      <c r="G38" s="10">
        <v>0</v>
      </c>
      <c r="H38" s="10">
        <v>0</v>
      </c>
      <c r="I38" s="10">
        <f t="shared" si="1"/>
        <v>0</v>
      </c>
    </row>
    <row r="39" spans="2:9" ht="10.5" customHeight="1" x14ac:dyDescent="0.25">
      <c r="B39" s="12"/>
      <c r="C39" s="11" t="s">
        <v>43</v>
      </c>
      <c r="D39" s="10">
        <v>0</v>
      </c>
      <c r="E39" s="10">
        <v>1453447</v>
      </c>
      <c r="F39" s="10">
        <f t="shared" si="0"/>
        <v>1453447</v>
      </c>
      <c r="G39" s="10">
        <v>1305294</v>
      </c>
      <c r="H39" s="10">
        <v>1305294</v>
      </c>
      <c r="I39" s="10">
        <f t="shared" si="1"/>
        <v>148153</v>
      </c>
    </row>
    <row r="40" spans="2:9" ht="10.5" customHeight="1" x14ac:dyDescent="0.25">
      <c r="B40" s="12"/>
      <c r="C40" s="11" t="s">
        <v>42</v>
      </c>
      <c r="D40" s="10">
        <v>0</v>
      </c>
      <c r="E40" s="10">
        <v>0</v>
      </c>
      <c r="F40" s="10">
        <f t="shared" ref="F40:F71" si="2">+D40+E40</f>
        <v>0</v>
      </c>
      <c r="G40" s="10">
        <v>0</v>
      </c>
      <c r="H40" s="10">
        <v>0</v>
      </c>
      <c r="I40" s="10">
        <f t="shared" ref="I40:I61" si="3">+F40-G40</f>
        <v>0</v>
      </c>
    </row>
    <row r="41" spans="2:9" ht="10.5" customHeight="1" x14ac:dyDescent="0.25">
      <c r="B41" s="12"/>
      <c r="C41" s="11" t="s">
        <v>41</v>
      </c>
      <c r="D41" s="10">
        <v>4500000</v>
      </c>
      <c r="E41" s="10">
        <v>0</v>
      </c>
      <c r="F41" s="10">
        <f t="shared" si="2"/>
        <v>4500000</v>
      </c>
      <c r="G41" s="10">
        <v>2990922</v>
      </c>
      <c r="H41" s="10">
        <v>2990922</v>
      </c>
      <c r="I41" s="10">
        <f t="shared" si="3"/>
        <v>1509078</v>
      </c>
    </row>
    <row r="42" spans="2:9" ht="10.5" customHeight="1" x14ac:dyDescent="0.25">
      <c r="B42" s="12"/>
      <c r="C42" s="11" t="s">
        <v>40</v>
      </c>
      <c r="D42" s="10">
        <v>0</v>
      </c>
      <c r="E42" s="10">
        <v>0</v>
      </c>
      <c r="F42" s="10">
        <f t="shared" si="2"/>
        <v>0</v>
      </c>
      <c r="G42" s="10">
        <v>0</v>
      </c>
      <c r="H42" s="10">
        <v>0</v>
      </c>
      <c r="I42" s="10">
        <f t="shared" si="3"/>
        <v>0</v>
      </c>
    </row>
    <row r="43" spans="2:9" ht="10.5" customHeight="1" x14ac:dyDescent="0.25">
      <c r="B43" s="12"/>
      <c r="C43" s="11" t="s">
        <v>39</v>
      </c>
      <c r="D43" s="10">
        <v>0</v>
      </c>
      <c r="E43" s="10">
        <v>0</v>
      </c>
      <c r="F43" s="10">
        <f t="shared" si="2"/>
        <v>0</v>
      </c>
      <c r="G43" s="10">
        <v>0</v>
      </c>
      <c r="H43" s="10">
        <v>0</v>
      </c>
      <c r="I43" s="10">
        <f t="shared" si="3"/>
        <v>0</v>
      </c>
    </row>
    <row r="44" spans="2:9" ht="10.5" customHeight="1" x14ac:dyDescent="0.25">
      <c r="B44" s="12"/>
      <c r="C44" s="11" t="s">
        <v>38</v>
      </c>
      <c r="D44" s="10">
        <v>0</v>
      </c>
      <c r="E44" s="10">
        <v>0</v>
      </c>
      <c r="F44" s="10">
        <f t="shared" si="2"/>
        <v>0</v>
      </c>
      <c r="G44" s="10">
        <v>0</v>
      </c>
      <c r="H44" s="10">
        <v>0</v>
      </c>
      <c r="I44" s="10">
        <f t="shared" si="3"/>
        <v>0</v>
      </c>
    </row>
    <row r="45" spans="2:9" ht="10.5" customHeight="1" x14ac:dyDescent="0.25">
      <c r="B45" s="12"/>
      <c r="C45" s="11" t="s">
        <v>37</v>
      </c>
      <c r="D45" s="10">
        <v>0</v>
      </c>
      <c r="E45" s="10">
        <v>0</v>
      </c>
      <c r="F45" s="10">
        <f t="shared" si="2"/>
        <v>0</v>
      </c>
      <c r="G45" s="10">
        <v>0</v>
      </c>
      <c r="H45" s="10">
        <v>0</v>
      </c>
      <c r="I45" s="10">
        <f t="shared" si="3"/>
        <v>0</v>
      </c>
    </row>
    <row r="46" spans="2:9" ht="10.5" customHeight="1" x14ac:dyDescent="0.25">
      <c r="B46" s="12"/>
      <c r="C46" s="11" t="s">
        <v>36</v>
      </c>
      <c r="D46" s="10">
        <v>0</v>
      </c>
      <c r="E46" s="10">
        <v>0</v>
      </c>
      <c r="F46" s="10">
        <f t="shared" si="2"/>
        <v>0</v>
      </c>
      <c r="G46" s="10">
        <v>0</v>
      </c>
      <c r="H46" s="10">
        <v>0</v>
      </c>
      <c r="I46" s="10">
        <f t="shared" si="3"/>
        <v>0</v>
      </c>
    </row>
    <row r="47" spans="2:9" ht="10.5" customHeight="1" x14ac:dyDescent="0.25">
      <c r="B47" s="20" t="s">
        <v>35</v>
      </c>
      <c r="C47" s="21"/>
      <c r="D47" s="8">
        <f>SUM(D48:D56)</f>
        <v>3855000</v>
      </c>
      <c r="E47" s="8">
        <f>SUM(E48:E56)</f>
        <v>100005068</v>
      </c>
      <c r="F47" s="8">
        <f t="shared" si="2"/>
        <v>103860068</v>
      </c>
      <c r="G47" s="8">
        <f>SUM(G48:G56)</f>
        <v>99484865</v>
      </c>
      <c r="H47" s="8">
        <f>SUM(H48:H56)</f>
        <v>99484865</v>
      </c>
      <c r="I47" s="8">
        <f t="shared" si="3"/>
        <v>4375203</v>
      </c>
    </row>
    <row r="48" spans="2:9" ht="10.5" customHeight="1" x14ac:dyDescent="0.25">
      <c r="B48" s="12"/>
      <c r="C48" s="11" t="s">
        <v>34</v>
      </c>
      <c r="D48" s="10">
        <v>1000000</v>
      </c>
      <c r="E48" s="10">
        <v>0</v>
      </c>
      <c r="F48" s="10">
        <f t="shared" si="2"/>
        <v>1000000</v>
      </c>
      <c r="G48" s="10">
        <v>12111860</v>
      </c>
      <c r="H48" s="10">
        <v>12111860</v>
      </c>
      <c r="I48" s="10">
        <f t="shared" si="3"/>
        <v>-11111860</v>
      </c>
    </row>
    <row r="49" spans="2:9" ht="10.5" customHeight="1" x14ac:dyDescent="0.25">
      <c r="B49" s="12"/>
      <c r="C49" s="11" t="s">
        <v>33</v>
      </c>
      <c r="D49" s="10">
        <v>345000</v>
      </c>
      <c r="E49" s="10">
        <v>0</v>
      </c>
      <c r="F49" s="10">
        <f t="shared" si="2"/>
        <v>345000</v>
      </c>
      <c r="G49" s="10">
        <v>32599</v>
      </c>
      <c r="H49" s="10">
        <v>32599</v>
      </c>
      <c r="I49" s="10">
        <f t="shared" si="3"/>
        <v>312401</v>
      </c>
    </row>
    <row r="50" spans="2:9" ht="10.5" customHeight="1" x14ac:dyDescent="0.25">
      <c r="B50" s="12"/>
      <c r="C50" s="11" t="s">
        <v>32</v>
      </c>
      <c r="D50" s="10">
        <v>2510000</v>
      </c>
      <c r="E50" s="10">
        <v>100005068</v>
      </c>
      <c r="F50" s="10">
        <f t="shared" si="2"/>
        <v>102515068</v>
      </c>
      <c r="G50" s="10">
        <v>86115907</v>
      </c>
      <c r="H50" s="10">
        <v>86115907</v>
      </c>
      <c r="I50" s="10">
        <f t="shared" si="3"/>
        <v>16399161</v>
      </c>
    </row>
    <row r="51" spans="2:9" ht="10.5" customHeight="1" x14ac:dyDescent="0.25">
      <c r="B51" s="12"/>
      <c r="C51" s="11" t="s">
        <v>31</v>
      </c>
      <c r="D51" s="10">
        <v>0</v>
      </c>
      <c r="E51" s="10">
        <v>0</v>
      </c>
      <c r="F51" s="10">
        <f t="shared" si="2"/>
        <v>0</v>
      </c>
      <c r="G51" s="10">
        <v>0</v>
      </c>
      <c r="H51" s="10">
        <v>0</v>
      </c>
      <c r="I51" s="10">
        <f t="shared" si="3"/>
        <v>0</v>
      </c>
    </row>
    <row r="52" spans="2:9" ht="10.5" customHeight="1" x14ac:dyDescent="0.25">
      <c r="B52" s="12"/>
      <c r="C52" s="11" t="s">
        <v>30</v>
      </c>
      <c r="D52" s="10">
        <v>0</v>
      </c>
      <c r="E52" s="10">
        <v>0</v>
      </c>
      <c r="F52" s="10">
        <f t="shared" si="2"/>
        <v>0</v>
      </c>
      <c r="G52" s="10">
        <v>1224499</v>
      </c>
      <c r="H52" s="10">
        <v>1224499</v>
      </c>
      <c r="I52" s="10">
        <f t="shared" si="3"/>
        <v>-1224499</v>
      </c>
    </row>
    <row r="53" spans="2:9" ht="10.5" customHeight="1" x14ac:dyDescent="0.25">
      <c r="B53" s="12"/>
      <c r="C53" s="11" t="s">
        <v>29</v>
      </c>
      <c r="D53" s="10">
        <v>0</v>
      </c>
      <c r="E53" s="10">
        <v>0</v>
      </c>
      <c r="F53" s="10">
        <f t="shared" si="2"/>
        <v>0</v>
      </c>
      <c r="G53" s="10">
        <v>0</v>
      </c>
      <c r="H53" s="10">
        <v>0</v>
      </c>
      <c r="I53" s="10">
        <f t="shared" si="3"/>
        <v>0</v>
      </c>
    </row>
    <row r="54" spans="2:9" ht="10.5" customHeight="1" x14ac:dyDescent="0.25">
      <c r="B54" s="12"/>
      <c r="C54" s="11" t="s">
        <v>28</v>
      </c>
      <c r="D54" s="10">
        <v>0</v>
      </c>
      <c r="E54" s="10">
        <v>0</v>
      </c>
      <c r="F54" s="10">
        <f t="shared" si="2"/>
        <v>0</v>
      </c>
      <c r="G54" s="10">
        <v>0</v>
      </c>
      <c r="H54" s="10">
        <v>0</v>
      </c>
      <c r="I54" s="10">
        <f t="shared" si="3"/>
        <v>0</v>
      </c>
    </row>
    <row r="55" spans="2:9" ht="10.5" customHeight="1" x14ac:dyDescent="0.25">
      <c r="B55" s="12"/>
      <c r="C55" s="11" t="s">
        <v>27</v>
      </c>
      <c r="D55" s="10">
        <v>0</v>
      </c>
      <c r="E55" s="10">
        <v>0</v>
      </c>
      <c r="F55" s="10">
        <f t="shared" si="2"/>
        <v>0</v>
      </c>
      <c r="G55" s="10">
        <v>0</v>
      </c>
      <c r="H55" s="10">
        <v>0</v>
      </c>
      <c r="I55" s="10">
        <f t="shared" si="3"/>
        <v>0</v>
      </c>
    </row>
    <row r="56" spans="2:9" ht="10.5" customHeight="1" x14ac:dyDescent="0.25">
      <c r="B56" s="12"/>
      <c r="C56" s="11" t="s">
        <v>26</v>
      </c>
      <c r="D56" s="10">
        <v>0</v>
      </c>
      <c r="E56" s="10">
        <v>0</v>
      </c>
      <c r="F56" s="10">
        <f t="shared" si="2"/>
        <v>0</v>
      </c>
      <c r="G56" s="10">
        <v>0</v>
      </c>
      <c r="H56" s="10">
        <v>0</v>
      </c>
      <c r="I56" s="10">
        <f t="shared" si="3"/>
        <v>0</v>
      </c>
    </row>
    <row r="57" spans="2:9" ht="10.5" customHeight="1" x14ac:dyDescent="0.25">
      <c r="B57" s="20" t="s">
        <v>25</v>
      </c>
      <c r="C57" s="21"/>
      <c r="D57" s="8">
        <f>SUM(D58:D60)</f>
        <v>3000000</v>
      </c>
      <c r="E57" s="8">
        <f>SUM(E58:E60)</f>
        <v>0</v>
      </c>
      <c r="F57" s="8">
        <f t="shared" si="2"/>
        <v>3000000</v>
      </c>
      <c r="G57" s="8">
        <f>SUM(G58:G60)</f>
        <v>0</v>
      </c>
      <c r="H57" s="8">
        <f>SUM(H58:H60)</f>
        <v>0</v>
      </c>
      <c r="I57" s="8">
        <f t="shared" si="3"/>
        <v>3000000</v>
      </c>
    </row>
    <row r="58" spans="2:9" ht="10.5" customHeight="1" x14ac:dyDescent="0.25">
      <c r="B58" s="12"/>
      <c r="C58" s="11" t="s">
        <v>24</v>
      </c>
      <c r="D58" s="10">
        <v>0</v>
      </c>
      <c r="E58" s="10">
        <v>0</v>
      </c>
      <c r="F58" s="10">
        <f t="shared" si="2"/>
        <v>0</v>
      </c>
      <c r="G58" s="10">
        <v>0</v>
      </c>
      <c r="H58" s="10">
        <v>0</v>
      </c>
      <c r="I58" s="10">
        <f t="shared" si="3"/>
        <v>0</v>
      </c>
    </row>
    <row r="59" spans="2:9" ht="10.5" customHeight="1" x14ac:dyDescent="0.25">
      <c r="B59" s="12"/>
      <c r="C59" s="11" t="s">
        <v>23</v>
      </c>
      <c r="D59" s="10">
        <v>3000000</v>
      </c>
      <c r="E59" s="10">
        <v>0</v>
      </c>
      <c r="F59" s="10">
        <f t="shared" si="2"/>
        <v>3000000</v>
      </c>
      <c r="G59" s="10">
        <v>0</v>
      </c>
      <c r="H59" s="10">
        <v>0</v>
      </c>
      <c r="I59" s="10">
        <f t="shared" si="3"/>
        <v>3000000</v>
      </c>
    </row>
    <row r="60" spans="2:9" ht="10.5" customHeight="1" x14ac:dyDescent="0.25">
      <c r="B60" s="12"/>
      <c r="C60" s="11" t="s">
        <v>22</v>
      </c>
      <c r="D60" s="10">
        <v>0</v>
      </c>
      <c r="E60" s="10">
        <v>0</v>
      </c>
      <c r="F60" s="10">
        <f t="shared" si="2"/>
        <v>0</v>
      </c>
      <c r="G60" s="10">
        <v>0</v>
      </c>
      <c r="H60" s="10">
        <v>0</v>
      </c>
      <c r="I60" s="10">
        <f t="shared" si="3"/>
        <v>0</v>
      </c>
    </row>
    <row r="61" spans="2:9" ht="10.5" customHeight="1" x14ac:dyDescent="0.25">
      <c r="B61" s="20" t="s">
        <v>21</v>
      </c>
      <c r="C61" s="21"/>
      <c r="D61" s="8">
        <f>SUM(D62:D69)</f>
        <v>0</v>
      </c>
      <c r="E61" s="8">
        <f>SUM(E62:E69)</f>
        <v>0</v>
      </c>
      <c r="F61" s="8">
        <f t="shared" si="2"/>
        <v>0</v>
      </c>
      <c r="G61" s="8">
        <f>SUM(G62:G69)</f>
        <v>0</v>
      </c>
      <c r="H61" s="8">
        <f>SUM(H62:H69)</f>
        <v>0</v>
      </c>
      <c r="I61" s="8">
        <f t="shared" si="3"/>
        <v>0</v>
      </c>
    </row>
    <row r="62" spans="2:9" ht="10.5" customHeight="1" x14ac:dyDescent="0.25">
      <c r="B62" s="12"/>
      <c r="C62" s="11" t="s">
        <v>20</v>
      </c>
      <c r="D62" s="10">
        <v>0</v>
      </c>
      <c r="E62" s="10">
        <v>0</v>
      </c>
      <c r="F62" s="10">
        <f t="shared" si="2"/>
        <v>0</v>
      </c>
      <c r="G62" s="10">
        <v>0</v>
      </c>
      <c r="H62" s="10">
        <v>0</v>
      </c>
      <c r="I62" s="10">
        <v>0</v>
      </c>
    </row>
    <row r="63" spans="2:9" ht="10.5" customHeight="1" x14ac:dyDescent="0.25">
      <c r="B63" s="12"/>
      <c r="C63" s="11" t="s">
        <v>19</v>
      </c>
      <c r="D63" s="10">
        <v>0</v>
      </c>
      <c r="E63" s="10">
        <v>0</v>
      </c>
      <c r="F63" s="10">
        <f t="shared" si="2"/>
        <v>0</v>
      </c>
      <c r="G63" s="10">
        <v>0</v>
      </c>
      <c r="H63" s="10">
        <v>0</v>
      </c>
      <c r="I63" s="10">
        <v>0</v>
      </c>
    </row>
    <row r="64" spans="2:9" ht="10.5" customHeight="1" x14ac:dyDescent="0.25">
      <c r="B64" s="12"/>
      <c r="C64" s="11" t="s">
        <v>18</v>
      </c>
      <c r="D64" s="10">
        <v>0</v>
      </c>
      <c r="E64" s="10">
        <v>0</v>
      </c>
      <c r="F64" s="10">
        <f t="shared" si="2"/>
        <v>0</v>
      </c>
      <c r="G64" s="10">
        <v>0</v>
      </c>
      <c r="H64" s="10">
        <v>0</v>
      </c>
      <c r="I64" s="10">
        <v>0</v>
      </c>
    </row>
    <row r="65" spans="2:9" ht="10.5" customHeight="1" x14ac:dyDescent="0.25">
      <c r="B65" s="12"/>
      <c r="C65" s="11" t="s">
        <v>17</v>
      </c>
      <c r="D65" s="10">
        <v>0</v>
      </c>
      <c r="E65" s="10">
        <v>0</v>
      </c>
      <c r="F65" s="10">
        <f t="shared" si="2"/>
        <v>0</v>
      </c>
      <c r="G65" s="10">
        <v>0</v>
      </c>
      <c r="H65" s="10">
        <v>0</v>
      </c>
      <c r="I65" s="10">
        <v>0</v>
      </c>
    </row>
    <row r="66" spans="2:9" ht="10.5" customHeight="1" x14ac:dyDescent="0.25">
      <c r="B66" s="12"/>
      <c r="C66" s="11" t="s">
        <v>16</v>
      </c>
      <c r="D66" s="10">
        <v>0</v>
      </c>
      <c r="E66" s="10">
        <v>0</v>
      </c>
      <c r="F66" s="10">
        <f t="shared" si="2"/>
        <v>0</v>
      </c>
      <c r="G66" s="10">
        <v>0</v>
      </c>
      <c r="H66" s="10">
        <v>0</v>
      </c>
      <c r="I66" s="10">
        <v>0</v>
      </c>
    </row>
    <row r="67" spans="2:9" ht="10.5" customHeight="1" x14ac:dyDescent="0.25">
      <c r="B67" s="12"/>
      <c r="C67" s="11" t="s">
        <v>15</v>
      </c>
      <c r="D67" s="10"/>
      <c r="E67" s="10"/>
      <c r="F67" s="10">
        <f t="shared" si="2"/>
        <v>0</v>
      </c>
      <c r="G67" s="10"/>
      <c r="H67" s="10"/>
      <c r="I67" s="10"/>
    </row>
    <row r="68" spans="2:9" ht="10.5" customHeight="1" x14ac:dyDescent="0.25">
      <c r="B68" s="12"/>
      <c r="C68" s="11" t="s">
        <v>14</v>
      </c>
      <c r="D68" s="10">
        <v>0</v>
      </c>
      <c r="E68" s="10">
        <v>0</v>
      </c>
      <c r="F68" s="10">
        <f t="shared" si="2"/>
        <v>0</v>
      </c>
      <c r="G68" s="10">
        <v>0</v>
      </c>
      <c r="H68" s="10">
        <v>0</v>
      </c>
      <c r="I68" s="10">
        <v>0</v>
      </c>
    </row>
    <row r="69" spans="2:9" ht="10.5" customHeight="1" x14ac:dyDescent="0.25">
      <c r="B69" s="12"/>
      <c r="C69" s="11" t="s">
        <v>13</v>
      </c>
      <c r="D69" s="10">
        <v>0</v>
      </c>
      <c r="E69" s="10">
        <v>0</v>
      </c>
      <c r="F69" s="10">
        <f t="shared" si="2"/>
        <v>0</v>
      </c>
      <c r="G69" s="10">
        <v>0</v>
      </c>
      <c r="H69" s="10">
        <v>0</v>
      </c>
      <c r="I69" s="10">
        <f t="shared" ref="I69:I81" si="4">+F69-G69</f>
        <v>0</v>
      </c>
    </row>
    <row r="70" spans="2:9" ht="10.5" customHeight="1" x14ac:dyDescent="0.25">
      <c r="B70" s="20" t="s">
        <v>12</v>
      </c>
      <c r="C70" s="21"/>
      <c r="D70" s="8">
        <f>SUM(D71:D73)</f>
        <v>0</v>
      </c>
      <c r="E70" s="8">
        <f>SUM(E71:E73)</f>
        <v>0</v>
      </c>
      <c r="F70" s="8">
        <f t="shared" si="2"/>
        <v>0</v>
      </c>
      <c r="G70" s="8">
        <f>SUM(G71:G73)</f>
        <v>0</v>
      </c>
      <c r="H70" s="8">
        <f>SUM(H71:H73)</f>
        <v>0</v>
      </c>
      <c r="I70" s="8">
        <f t="shared" si="4"/>
        <v>0</v>
      </c>
    </row>
    <row r="71" spans="2:9" ht="10.5" customHeight="1" x14ac:dyDescent="0.25">
      <c r="B71" s="12"/>
      <c r="C71" s="11" t="s">
        <v>11</v>
      </c>
      <c r="D71" s="10">
        <v>0</v>
      </c>
      <c r="E71" s="10">
        <v>0</v>
      </c>
      <c r="F71" s="10">
        <f t="shared" si="2"/>
        <v>0</v>
      </c>
      <c r="G71" s="10">
        <v>0</v>
      </c>
      <c r="H71" s="10">
        <v>0</v>
      </c>
      <c r="I71" s="10">
        <f t="shared" si="4"/>
        <v>0</v>
      </c>
    </row>
    <row r="72" spans="2:9" ht="10.5" customHeight="1" x14ac:dyDescent="0.25">
      <c r="B72" s="12"/>
      <c r="C72" s="11" t="s">
        <v>10</v>
      </c>
      <c r="D72" s="10">
        <v>0</v>
      </c>
      <c r="E72" s="10">
        <v>0</v>
      </c>
      <c r="F72" s="10">
        <f t="shared" ref="F72:F103" si="5">+D72+E72</f>
        <v>0</v>
      </c>
      <c r="G72" s="10">
        <v>0</v>
      </c>
      <c r="H72" s="10">
        <v>0</v>
      </c>
      <c r="I72" s="10">
        <f t="shared" si="4"/>
        <v>0</v>
      </c>
    </row>
    <row r="73" spans="2:9" ht="10.5" customHeight="1" x14ac:dyDescent="0.25">
      <c r="B73" s="12"/>
      <c r="C73" s="11" t="s">
        <v>9</v>
      </c>
      <c r="D73" s="10">
        <v>0</v>
      </c>
      <c r="E73" s="10">
        <v>0</v>
      </c>
      <c r="F73" s="10">
        <f t="shared" si="5"/>
        <v>0</v>
      </c>
      <c r="G73" s="10">
        <v>0</v>
      </c>
      <c r="H73" s="10">
        <v>0</v>
      </c>
      <c r="I73" s="10">
        <f t="shared" si="4"/>
        <v>0</v>
      </c>
    </row>
    <row r="74" spans="2:9" ht="10.5" customHeight="1" x14ac:dyDescent="0.25">
      <c r="B74" s="20" t="s">
        <v>8</v>
      </c>
      <c r="C74" s="21"/>
      <c r="D74" s="8">
        <f>SUM(D75:D81)</f>
        <v>0</v>
      </c>
      <c r="E74" s="8">
        <f>SUM(E75:E81)</f>
        <v>0</v>
      </c>
      <c r="F74" s="8">
        <f t="shared" si="5"/>
        <v>0</v>
      </c>
      <c r="G74" s="8">
        <f>SUM(G75:G81)</f>
        <v>0</v>
      </c>
      <c r="H74" s="8">
        <f>SUM(H75:H81)</f>
        <v>0</v>
      </c>
      <c r="I74" s="8">
        <f t="shared" si="4"/>
        <v>0</v>
      </c>
    </row>
    <row r="75" spans="2:9" ht="10.5" customHeight="1" x14ac:dyDescent="0.25">
      <c r="B75" s="12"/>
      <c r="C75" s="11" t="s">
        <v>7</v>
      </c>
      <c r="D75" s="10">
        <v>0</v>
      </c>
      <c r="E75" s="10">
        <v>0</v>
      </c>
      <c r="F75" s="10">
        <f t="shared" si="5"/>
        <v>0</v>
      </c>
      <c r="G75" s="10">
        <v>0</v>
      </c>
      <c r="H75" s="10">
        <v>0</v>
      </c>
      <c r="I75" s="10">
        <f t="shared" si="4"/>
        <v>0</v>
      </c>
    </row>
    <row r="76" spans="2:9" ht="10.5" customHeight="1" x14ac:dyDescent="0.25">
      <c r="B76" s="12"/>
      <c r="C76" s="11" t="s">
        <v>6</v>
      </c>
      <c r="D76" s="10">
        <v>0</v>
      </c>
      <c r="E76" s="10">
        <v>0</v>
      </c>
      <c r="F76" s="10">
        <f t="shared" si="5"/>
        <v>0</v>
      </c>
      <c r="G76" s="10">
        <v>0</v>
      </c>
      <c r="H76" s="10">
        <v>0</v>
      </c>
      <c r="I76" s="10">
        <f t="shared" si="4"/>
        <v>0</v>
      </c>
    </row>
    <row r="77" spans="2:9" ht="10.5" customHeight="1" x14ac:dyDescent="0.25">
      <c r="B77" s="12"/>
      <c r="C77" s="11" t="s">
        <v>5</v>
      </c>
      <c r="D77" s="10">
        <v>0</v>
      </c>
      <c r="E77" s="10">
        <v>0</v>
      </c>
      <c r="F77" s="10">
        <f t="shared" si="5"/>
        <v>0</v>
      </c>
      <c r="G77" s="10">
        <v>0</v>
      </c>
      <c r="H77" s="10">
        <v>0</v>
      </c>
      <c r="I77" s="10">
        <f t="shared" si="4"/>
        <v>0</v>
      </c>
    </row>
    <row r="78" spans="2:9" ht="10.5" customHeight="1" x14ac:dyDescent="0.25">
      <c r="B78" s="12"/>
      <c r="C78" s="11" t="s">
        <v>4</v>
      </c>
      <c r="D78" s="10">
        <v>0</v>
      </c>
      <c r="E78" s="10">
        <v>0</v>
      </c>
      <c r="F78" s="10">
        <f t="shared" si="5"/>
        <v>0</v>
      </c>
      <c r="G78" s="10">
        <v>0</v>
      </c>
      <c r="H78" s="10">
        <v>0</v>
      </c>
      <c r="I78" s="10">
        <f t="shared" si="4"/>
        <v>0</v>
      </c>
    </row>
    <row r="79" spans="2:9" ht="10.5" customHeight="1" x14ac:dyDescent="0.25">
      <c r="B79" s="12"/>
      <c r="C79" s="11" t="s">
        <v>3</v>
      </c>
      <c r="D79" s="10">
        <v>0</v>
      </c>
      <c r="E79" s="10">
        <v>0</v>
      </c>
      <c r="F79" s="10">
        <f t="shared" si="5"/>
        <v>0</v>
      </c>
      <c r="G79" s="10">
        <v>0</v>
      </c>
      <c r="H79" s="10">
        <v>0</v>
      </c>
      <c r="I79" s="10">
        <f t="shared" si="4"/>
        <v>0</v>
      </c>
    </row>
    <row r="80" spans="2:9" ht="10.5" customHeight="1" x14ac:dyDescent="0.25">
      <c r="B80" s="12"/>
      <c r="C80" s="11" t="s">
        <v>2</v>
      </c>
      <c r="D80" s="10">
        <v>0</v>
      </c>
      <c r="E80" s="10">
        <v>0</v>
      </c>
      <c r="F80" s="10">
        <f t="shared" si="5"/>
        <v>0</v>
      </c>
      <c r="G80" s="10">
        <v>0</v>
      </c>
      <c r="H80" s="10">
        <v>0</v>
      </c>
      <c r="I80" s="10">
        <f t="shared" si="4"/>
        <v>0</v>
      </c>
    </row>
    <row r="81" spans="2:9" ht="10.5" customHeight="1" x14ac:dyDescent="0.25">
      <c r="B81" s="17"/>
      <c r="C81" s="16" t="s">
        <v>1</v>
      </c>
      <c r="D81" s="15">
        <v>0</v>
      </c>
      <c r="E81" s="15">
        <v>0</v>
      </c>
      <c r="F81" s="10">
        <f t="shared" si="5"/>
        <v>0</v>
      </c>
      <c r="G81" s="15">
        <v>0</v>
      </c>
      <c r="H81" s="15">
        <v>0</v>
      </c>
      <c r="I81" s="15">
        <f t="shared" si="4"/>
        <v>0</v>
      </c>
    </row>
    <row r="82" spans="2:9" ht="10.5" customHeight="1" x14ac:dyDescent="0.25">
      <c r="B82" s="14"/>
      <c r="C82" s="14"/>
      <c r="D82" s="13"/>
      <c r="E82" s="13"/>
      <c r="F82" s="13"/>
      <c r="G82" s="13"/>
      <c r="H82" s="13"/>
      <c r="I82" s="13"/>
    </row>
    <row r="83" spans="2:9" ht="10.5" customHeight="1" x14ac:dyDescent="0.25">
      <c r="B83" s="20" t="s">
        <v>74</v>
      </c>
      <c r="C83" s="21"/>
      <c r="D83" s="8">
        <f>+D84+D92+D102+D112+D122+D132+D136+D145+D149</f>
        <v>1872450337</v>
      </c>
      <c r="E83" s="8">
        <f>+E84+E92+E102+E112+E122+E132+E136+E145+E149</f>
        <v>549988322</v>
      </c>
      <c r="F83" s="8">
        <f t="shared" ref="F83:F114" si="6">+D83+E83</f>
        <v>2422438659</v>
      </c>
      <c r="G83" s="8">
        <f>+G84+G92+G102+G112+G122+G132+G136+G145+G149</f>
        <v>1532338335</v>
      </c>
      <c r="H83" s="8">
        <f>+H84+H92+H102+H112+H122+H132+H136+H145+H149</f>
        <v>1531302957</v>
      </c>
      <c r="I83" s="8">
        <f t="shared" ref="I83:I114" si="7">+F83-G83</f>
        <v>890100324</v>
      </c>
    </row>
    <row r="84" spans="2:9" ht="10.5" customHeight="1" x14ac:dyDescent="0.25">
      <c r="B84" s="20" t="s">
        <v>73</v>
      </c>
      <c r="C84" s="21"/>
      <c r="D84" s="8">
        <f>SUM(D85:D91)</f>
        <v>1568060256</v>
      </c>
      <c r="E84" s="8">
        <f>SUM(E85:E91)</f>
        <v>408596120</v>
      </c>
      <c r="F84" s="8">
        <f t="shared" si="6"/>
        <v>1976656376</v>
      </c>
      <c r="G84" s="8">
        <f>SUM(G85:G91)</f>
        <v>1311926459</v>
      </c>
      <c r="H84" s="8">
        <f>SUM(H85:H91)</f>
        <v>1311795809</v>
      </c>
      <c r="I84" s="8">
        <f t="shared" si="7"/>
        <v>664729917</v>
      </c>
    </row>
    <row r="85" spans="2:9" ht="10.5" customHeight="1" x14ac:dyDescent="0.25">
      <c r="B85" s="12"/>
      <c r="C85" s="11" t="s">
        <v>72</v>
      </c>
      <c r="D85" s="10">
        <v>518934192</v>
      </c>
      <c r="E85" s="10">
        <v>132158242</v>
      </c>
      <c r="F85" s="10">
        <f t="shared" si="6"/>
        <v>651092434</v>
      </c>
      <c r="G85" s="10">
        <v>484411009</v>
      </c>
      <c r="H85" s="10">
        <v>484372058</v>
      </c>
      <c r="I85" s="10">
        <f t="shared" si="7"/>
        <v>166681425</v>
      </c>
    </row>
    <row r="86" spans="2:9" ht="10.5" customHeight="1" x14ac:dyDescent="0.25">
      <c r="B86" s="12"/>
      <c r="C86" s="11" t="s">
        <v>71</v>
      </c>
      <c r="D86" s="10">
        <v>1541440</v>
      </c>
      <c r="E86" s="10">
        <v>79705792</v>
      </c>
      <c r="F86" s="10">
        <f t="shared" si="6"/>
        <v>81247232</v>
      </c>
      <c r="G86" s="10">
        <v>46989560</v>
      </c>
      <c r="H86" s="10">
        <v>46989560</v>
      </c>
      <c r="I86" s="10">
        <f t="shared" si="7"/>
        <v>34257672</v>
      </c>
    </row>
    <row r="87" spans="2:9" ht="10.5" customHeight="1" x14ac:dyDescent="0.25">
      <c r="B87" s="12"/>
      <c r="C87" s="11" t="s">
        <v>70</v>
      </c>
      <c r="D87" s="10">
        <v>362248825</v>
      </c>
      <c r="E87" s="10">
        <v>89075913</v>
      </c>
      <c r="F87" s="10">
        <f t="shared" si="6"/>
        <v>451324738</v>
      </c>
      <c r="G87" s="10">
        <v>288033033</v>
      </c>
      <c r="H87" s="10">
        <v>288033033</v>
      </c>
      <c r="I87" s="10">
        <f t="shared" si="7"/>
        <v>163291705</v>
      </c>
    </row>
    <row r="88" spans="2:9" ht="10.5" customHeight="1" x14ac:dyDescent="0.25">
      <c r="B88" s="12"/>
      <c r="C88" s="11" t="s">
        <v>69</v>
      </c>
      <c r="D88" s="10">
        <v>178356539</v>
      </c>
      <c r="E88" s="10">
        <v>14949395</v>
      </c>
      <c r="F88" s="10">
        <f t="shared" si="6"/>
        <v>193305934</v>
      </c>
      <c r="G88" s="10">
        <v>126116313</v>
      </c>
      <c r="H88" s="10">
        <v>126116313</v>
      </c>
      <c r="I88" s="10">
        <f t="shared" si="7"/>
        <v>67189621</v>
      </c>
    </row>
    <row r="89" spans="2:9" ht="10.5" customHeight="1" x14ac:dyDescent="0.25">
      <c r="B89" s="12"/>
      <c r="C89" s="11" t="s">
        <v>68</v>
      </c>
      <c r="D89" s="10">
        <v>457350523</v>
      </c>
      <c r="E89" s="10">
        <v>92706778</v>
      </c>
      <c r="F89" s="10">
        <f t="shared" si="6"/>
        <v>550057301</v>
      </c>
      <c r="G89" s="10">
        <v>358602422</v>
      </c>
      <c r="H89" s="10">
        <v>358510723</v>
      </c>
      <c r="I89" s="10">
        <f t="shared" si="7"/>
        <v>191454879</v>
      </c>
    </row>
    <row r="90" spans="2:9" ht="10.5" customHeight="1" x14ac:dyDescent="0.25">
      <c r="B90" s="12"/>
      <c r="C90" s="11" t="s">
        <v>67</v>
      </c>
      <c r="D90" s="10">
        <v>0</v>
      </c>
      <c r="E90" s="10">
        <v>0</v>
      </c>
      <c r="F90" s="10">
        <f t="shared" si="6"/>
        <v>0</v>
      </c>
      <c r="G90" s="10">
        <v>0</v>
      </c>
      <c r="H90" s="10">
        <v>0</v>
      </c>
      <c r="I90" s="10">
        <f t="shared" si="7"/>
        <v>0</v>
      </c>
    </row>
    <row r="91" spans="2:9" ht="10.5" customHeight="1" x14ac:dyDescent="0.25">
      <c r="B91" s="12"/>
      <c r="C91" s="11" t="s">
        <v>66</v>
      </c>
      <c r="D91" s="10">
        <v>49628737</v>
      </c>
      <c r="E91" s="10">
        <v>0</v>
      </c>
      <c r="F91" s="10">
        <f t="shared" si="6"/>
        <v>49628737</v>
      </c>
      <c r="G91" s="10">
        <v>7774122</v>
      </c>
      <c r="H91" s="10">
        <v>7774122</v>
      </c>
      <c r="I91" s="10">
        <f t="shared" si="7"/>
        <v>41854615</v>
      </c>
    </row>
    <row r="92" spans="2:9" ht="10.5" customHeight="1" x14ac:dyDescent="0.25">
      <c r="B92" s="20" t="s">
        <v>65</v>
      </c>
      <c r="C92" s="21"/>
      <c r="D92" s="8">
        <f>SUM(D93:D101)</f>
        <v>175012982</v>
      </c>
      <c r="E92" s="8">
        <f>SUM(E93:E101)</f>
        <v>5268774</v>
      </c>
      <c r="F92" s="8">
        <f t="shared" si="6"/>
        <v>180281756</v>
      </c>
      <c r="G92" s="8">
        <f>SUM(G93:G101)</f>
        <v>66751583</v>
      </c>
      <c r="H92" s="8">
        <f>SUM(H93:H101)</f>
        <v>66313694</v>
      </c>
      <c r="I92" s="8">
        <f t="shared" si="7"/>
        <v>113530173</v>
      </c>
    </row>
    <row r="93" spans="2:9" ht="10.5" customHeight="1" x14ac:dyDescent="0.25">
      <c r="B93" s="12"/>
      <c r="C93" s="11" t="s">
        <v>64</v>
      </c>
      <c r="D93" s="10">
        <v>17925463.07</v>
      </c>
      <c r="E93" s="10">
        <v>1384886</v>
      </c>
      <c r="F93" s="10">
        <f t="shared" si="6"/>
        <v>19310349.07</v>
      </c>
      <c r="G93" s="10">
        <v>16106576</v>
      </c>
      <c r="H93" s="10">
        <v>16081782</v>
      </c>
      <c r="I93" s="10">
        <f t="shared" si="7"/>
        <v>3203773.0700000003</v>
      </c>
    </row>
    <row r="94" spans="2:9" ht="10.5" customHeight="1" x14ac:dyDescent="0.25">
      <c r="B94" s="12"/>
      <c r="C94" s="11" t="s">
        <v>63</v>
      </c>
      <c r="D94" s="10">
        <v>16244963</v>
      </c>
      <c r="E94" s="10">
        <v>0</v>
      </c>
      <c r="F94" s="10">
        <f t="shared" si="6"/>
        <v>16244963</v>
      </c>
      <c r="G94" s="10">
        <v>10451407</v>
      </c>
      <c r="H94" s="10">
        <v>10449927</v>
      </c>
      <c r="I94" s="10">
        <f t="shared" si="7"/>
        <v>5793556</v>
      </c>
    </row>
    <row r="95" spans="2:9" ht="10.5" customHeight="1" x14ac:dyDescent="0.25">
      <c r="B95" s="12"/>
      <c r="C95" s="11" t="s">
        <v>62</v>
      </c>
      <c r="D95" s="10">
        <v>82536</v>
      </c>
      <c r="E95" s="10">
        <v>0</v>
      </c>
      <c r="F95" s="10">
        <f t="shared" si="6"/>
        <v>82536</v>
      </c>
      <c r="G95" s="10">
        <v>0</v>
      </c>
      <c r="H95" s="10">
        <v>0</v>
      </c>
      <c r="I95" s="10">
        <f t="shared" si="7"/>
        <v>82536</v>
      </c>
    </row>
    <row r="96" spans="2:9" ht="10.5" customHeight="1" x14ac:dyDescent="0.25">
      <c r="B96" s="12"/>
      <c r="C96" s="11" t="s">
        <v>61</v>
      </c>
      <c r="D96" s="10">
        <v>7013836</v>
      </c>
      <c r="E96" s="10">
        <v>0</v>
      </c>
      <c r="F96" s="10">
        <f t="shared" si="6"/>
        <v>7013836</v>
      </c>
      <c r="G96" s="10">
        <v>664660</v>
      </c>
      <c r="H96" s="10">
        <v>649729</v>
      </c>
      <c r="I96" s="10">
        <f t="shared" si="7"/>
        <v>6349176</v>
      </c>
    </row>
    <row r="97" spans="2:9" ht="10.5" customHeight="1" x14ac:dyDescent="0.25">
      <c r="B97" s="12"/>
      <c r="C97" s="11" t="s">
        <v>60</v>
      </c>
      <c r="D97" s="10">
        <v>106641424.52</v>
      </c>
      <c r="E97" s="10">
        <v>3220936</v>
      </c>
      <c r="F97" s="10">
        <f t="shared" si="6"/>
        <v>109862360.52</v>
      </c>
      <c r="G97" s="10">
        <v>26918230</v>
      </c>
      <c r="H97" s="10">
        <v>26634485</v>
      </c>
      <c r="I97" s="10">
        <f t="shared" si="7"/>
        <v>82944130.519999996</v>
      </c>
    </row>
    <row r="98" spans="2:9" ht="10.5" customHeight="1" x14ac:dyDescent="0.25">
      <c r="B98" s="12"/>
      <c r="C98" s="11" t="s">
        <v>59</v>
      </c>
      <c r="D98" s="10">
        <v>15979497</v>
      </c>
      <c r="E98" s="10">
        <v>217367</v>
      </c>
      <c r="F98" s="10">
        <f t="shared" si="6"/>
        <v>16196864</v>
      </c>
      <c r="G98" s="10">
        <v>10498133</v>
      </c>
      <c r="H98" s="10">
        <v>10414108</v>
      </c>
      <c r="I98" s="10">
        <f t="shared" si="7"/>
        <v>5698731</v>
      </c>
    </row>
    <row r="99" spans="2:9" ht="10.5" customHeight="1" x14ac:dyDescent="0.25">
      <c r="B99" s="12"/>
      <c r="C99" s="11" t="s">
        <v>58</v>
      </c>
      <c r="D99" s="10">
        <v>8430760</v>
      </c>
      <c r="E99" s="10">
        <v>346970</v>
      </c>
      <c r="F99" s="10">
        <f t="shared" si="6"/>
        <v>8777730</v>
      </c>
      <c r="G99" s="10">
        <v>885331</v>
      </c>
      <c r="H99" s="10">
        <v>885301</v>
      </c>
      <c r="I99" s="10">
        <f t="shared" si="7"/>
        <v>7892399</v>
      </c>
    </row>
    <row r="100" spans="2:9" ht="10.5" customHeight="1" x14ac:dyDescent="0.25">
      <c r="B100" s="12"/>
      <c r="C100" s="11" t="s">
        <v>57</v>
      </c>
      <c r="D100" s="10">
        <v>0</v>
      </c>
      <c r="E100" s="10">
        <v>0</v>
      </c>
      <c r="F100" s="10">
        <f t="shared" si="6"/>
        <v>0</v>
      </c>
      <c r="G100" s="10">
        <v>0</v>
      </c>
      <c r="H100" s="10">
        <v>0</v>
      </c>
      <c r="I100" s="10">
        <f t="shared" si="7"/>
        <v>0</v>
      </c>
    </row>
    <row r="101" spans="2:9" ht="10.5" customHeight="1" x14ac:dyDescent="0.25">
      <c r="B101" s="12"/>
      <c r="C101" s="11" t="s">
        <v>56</v>
      </c>
      <c r="D101" s="10">
        <v>2694502.41</v>
      </c>
      <c r="E101" s="10">
        <v>98615</v>
      </c>
      <c r="F101" s="10">
        <f t="shared" si="6"/>
        <v>2793117.41</v>
      </c>
      <c r="G101" s="10">
        <v>1227246</v>
      </c>
      <c r="H101" s="10">
        <v>1198362</v>
      </c>
      <c r="I101" s="10">
        <f t="shared" si="7"/>
        <v>1565871.4100000001</v>
      </c>
    </row>
    <row r="102" spans="2:9" ht="10.5" customHeight="1" x14ac:dyDescent="0.25">
      <c r="B102" s="20" t="s">
        <v>55</v>
      </c>
      <c r="C102" s="21"/>
      <c r="D102" s="8">
        <f>SUM(D103:D111)</f>
        <v>118293995</v>
      </c>
      <c r="E102" s="8">
        <f>SUM(E103:E111)</f>
        <v>93363083</v>
      </c>
      <c r="F102" s="8">
        <f t="shared" si="6"/>
        <v>211657078</v>
      </c>
      <c r="G102" s="8">
        <f>SUM(G103:G111)</f>
        <v>117429267</v>
      </c>
      <c r="H102" s="8">
        <f>SUM(H103:H111)</f>
        <v>117070308</v>
      </c>
      <c r="I102" s="8">
        <f t="shared" si="7"/>
        <v>94227811</v>
      </c>
    </row>
    <row r="103" spans="2:9" ht="10.5" customHeight="1" x14ac:dyDescent="0.25">
      <c r="B103" s="12"/>
      <c r="C103" s="11" t="s">
        <v>54</v>
      </c>
      <c r="D103" s="10">
        <v>39699121</v>
      </c>
      <c r="E103" s="10">
        <v>502380</v>
      </c>
      <c r="F103" s="10">
        <f t="shared" si="6"/>
        <v>40201501</v>
      </c>
      <c r="G103" s="10">
        <v>24542620</v>
      </c>
      <c r="H103" s="10">
        <v>24541586</v>
      </c>
      <c r="I103" s="10">
        <f t="shared" si="7"/>
        <v>15658881</v>
      </c>
    </row>
    <row r="104" spans="2:9" ht="10.5" customHeight="1" x14ac:dyDescent="0.25">
      <c r="B104" s="12"/>
      <c r="C104" s="11" t="s">
        <v>53</v>
      </c>
      <c r="D104" s="10">
        <v>7738816</v>
      </c>
      <c r="E104" s="10">
        <v>71119</v>
      </c>
      <c r="F104" s="10">
        <f t="shared" si="6"/>
        <v>7809935</v>
      </c>
      <c r="G104" s="10">
        <v>6323126</v>
      </c>
      <c r="H104" s="10">
        <v>6303869</v>
      </c>
      <c r="I104" s="10">
        <f t="shared" si="7"/>
        <v>1486809</v>
      </c>
    </row>
    <row r="105" spans="2:9" ht="10.5" customHeight="1" x14ac:dyDescent="0.25">
      <c r="B105" s="12"/>
      <c r="C105" s="11" t="s">
        <v>52</v>
      </c>
      <c r="D105" s="10">
        <v>25628456</v>
      </c>
      <c r="E105" s="10">
        <v>4083727</v>
      </c>
      <c r="F105" s="10">
        <f t="shared" si="6"/>
        <v>29712183</v>
      </c>
      <c r="G105" s="10">
        <v>20354157</v>
      </c>
      <c r="H105" s="10">
        <v>20273809</v>
      </c>
      <c r="I105" s="10">
        <f t="shared" si="7"/>
        <v>9358026</v>
      </c>
    </row>
    <row r="106" spans="2:9" ht="10.5" customHeight="1" x14ac:dyDescent="0.25">
      <c r="B106" s="12"/>
      <c r="C106" s="11" t="s">
        <v>51</v>
      </c>
      <c r="D106" s="10">
        <v>3920213</v>
      </c>
      <c r="E106" s="10">
        <v>2300</v>
      </c>
      <c r="F106" s="10">
        <f t="shared" si="6"/>
        <v>3922513</v>
      </c>
      <c r="G106" s="10">
        <v>144234</v>
      </c>
      <c r="H106" s="10">
        <v>136322</v>
      </c>
      <c r="I106" s="10">
        <f t="shared" si="7"/>
        <v>3778279</v>
      </c>
    </row>
    <row r="107" spans="2:9" ht="10.5" customHeight="1" x14ac:dyDescent="0.25">
      <c r="B107" s="12"/>
      <c r="C107" s="11" t="s">
        <v>50</v>
      </c>
      <c r="D107" s="10">
        <v>36045861</v>
      </c>
      <c r="E107" s="10">
        <v>84583583</v>
      </c>
      <c r="F107" s="10">
        <f t="shared" si="6"/>
        <v>120629444</v>
      </c>
      <c r="G107" s="10">
        <v>63520954</v>
      </c>
      <c r="H107" s="10">
        <v>63279825</v>
      </c>
      <c r="I107" s="10">
        <f t="shared" si="7"/>
        <v>57108490</v>
      </c>
    </row>
    <row r="108" spans="2:9" ht="10.5" customHeight="1" x14ac:dyDescent="0.25">
      <c r="B108" s="12"/>
      <c r="C108" s="11" t="s">
        <v>49</v>
      </c>
      <c r="D108" s="10">
        <v>602477</v>
      </c>
      <c r="E108" s="10">
        <v>3141707</v>
      </c>
      <c r="F108" s="10">
        <f t="shared" si="6"/>
        <v>3744184</v>
      </c>
      <c r="G108" s="10">
        <v>1459610</v>
      </c>
      <c r="H108" s="10">
        <v>1459610</v>
      </c>
      <c r="I108" s="10">
        <f t="shared" si="7"/>
        <v>2284574</v>
      </c>
    </row>
    <row r="109" spans="2:9" ht="10.5" customHeight="1" x14ac:dyDescent="0.25">
      <c r="B109" s="12"/>
      <c r="C109" s="11" t="s">
        <v>48</v>
      </c>
      <c r="D109" s="10">
        <v>2877870</v>
      </c>
      <c r="E109" s="10">
        <v>414567</v>
      </c>
      <c r="F109" s="10">
        <f t="shared" si="6"/>
        <v>3292437</v>
      </c>
      <c r="G109" s="10">
        <v>289645</v>
      </c>
      <c r="H109" s="10">
        <v>280367</v>
      </c>
      <c r="I109" s="10">
        <f t="shared" si="7"/>
        <v>3002792</v>
      </c>
    </row>
    <row r="110" spans="2:9" ht="10.5" customHeight="1" x14ac:dyDescent="0.25">
      <c r="B110" s="12"/>
      <c r="C110" s="11" t="s">
        <v>47</v>
      </c>
      <c r="D110" s="10">
        <v>1148479</v>
      </c>
      <c r="E110" s="10">
        <v>563700</v>
      </c>
      <c r="F110" s="10">
        <f t="shared" si="6"/>
        <v>1712179</v>
      </c>
      <c r="G110" s="10">
        <v>545170</v>
      </c>
      <c r="H110" s="10">
        <v>545170</v>
      </c>
      <c r="I110" s="10">
        <f t="shared" si="7"/>
        <v>1167009</v>
      </c>
    </row>
    <row r="111" spans="2:9" ht="10.5" customHeight="1" x14ac:dyDescent="0.25">
      <c r="B111" s="12"/>
      <c r="C111" s="11" t="s">
        <v>46</v>
      </c>
      <c r="D111" s="10">
        <v>632702</v>
      </c>
      <c r="E111" s="10">
        <v>0</v>
      </c>
      <c r="F111" s="10">
        <f t="shared" si="6"/>
        <v>632702</v>
      </c>
      <c r="G111" s="10">
        <v>249751</v>
      </c>
      <c r="H111" s="10">
        <v>249750</v>
      </c>
      <c r="I111" s="10">
        <f t="shared" si="7"/>
        <v>382951</v>
      </c>
    </row>
    <row r="112" spans="2:9" ht="10.5" customHeight="1" x14ac:dyDescent="0.25">
      <c r="B112" s="20" t="s">
        <v>45</v>
      </c>
      <c r="C112" s="21"/>
      <c r="D112" s="8">
        <f>SUM(D113:D121)</f>
        <v>36000</v>
      </c>
      <c r="E112" s="8">
        <f>SUM(E113:E121)</f>
        <v>15000</v>
      </c>
      <c r="F112" s="8">
        <f t="shared" si="6"/>
        <v>51000</v>
      </c>
      <c r="G112" s="8">
        <f>SUM(G113:G121)</f>
        <v>0</v>
      </c>
      <c r="H112" s="8">
        <f>SUM(H113:H121)</f>
        <v>0</v>
      </c>
      <c r="I112" s="8">
        <f t="shared" si="7"/>
        <v>51000</v>
      </c>
    </row>
    <row r="113" spans="2:9" ht="10.5" customHeight="1" x14ac:dyDescent="0.25">
      <c r="B113" s="12"/>
      <c r="C113" s="11" t="s">
        <v>44</v>
      </c>
      <c r="D113" s="10">
        <v>0</v>
      </c>
      <c r="E113" s="10">
        <v>0</v>
      </c>
      <c r="F113" s="10">
        <f t="shared" si="6"/>
        <v>0</v>
      </c>
      <c r="G113" s="10">
        <v>0</v>
      </c>
      <c r="H113" s="10">
        <v>0</v>
      </c>
      <c r="I113" s="10">
        <f t="shared" si="7"/>
        <v>0</v>
      </c>
    </row>
    <row r="114" spans="2:9" ht="10.5" customHeight="1" x14ac:dyDescent="0.25">
      <c r="B114" s="12"/>
      <c r="C114" s="11" t="s">
        <v>43</v>
      </c>
      <c r="D114" s="10">
        <v>0</v>
      </c>
      <c r="E114" s="10">
        <v>0</v>
      </c>
      <c r="F114" s="10">
        <f t="shared" si="6"/>
        <v>0</v>
      </c>
      <c r="G114" s="10">
        <v>0</v>
      </c>
      <c r="H114" s="10">
        <v>0</v>
      </c>
      <c r="I114" s="10">
        <f t="shared" si="7"/>
        <v>0</v>
      </c>
    </row>
    <row r="115" spans="2:9" ht="10.5" customHeight="1" x14ac:dyDescent="0.25">
      <c r="B115" s="12"/>
      <c r="C115" s="11" t="s">
        <v>42</v>
      </c>
      <c r="D115" s="10">
        <v>0</v>
      </c>
      <c r="E115" s="10">
        <v>0</v>
      </c>
      <c r="F115" s="10">
        <f t="shared" ref="F115:F146" si="8">+D115+E115</f>
        <v>0</v>
      </c>
      <c r="G115" s="10">
        <v>0</v>
      </c>
      <c r="H115" s="10">
        <v>0</v>
      </c>
      <c r="I115" s="10">
        <f t="shared" ref="I115:I141" si="9">+F115-G115</f>
        <v>0</v>
      </c>
    </row>
    <row r="116" spans="2:9" ht="10.5" customHeight="1" x14ac:dyDescent="0.25">
      <c r="B116" s="12"/>
      <c r="C116" s="11" t="s">
        <v>41</v>
      </c>
      <c r="D116" s="10">
        <v>36000</v>
      </c>
      <c r="E116" s="10">
        <v>15000</v>
      </c>
      <c r="F116" s="10">
        <f t="shared" si="8"/>
        <v>51000</v>
      </c>
      <c r="G116" s="10">
        <v>0</v>
      </c>
      <c r="H116" s="10">
        <v>0</v>
      </c>
      <c r="I116" s="10">
        <f t="shared" si="9"/>
        <v>51000</v>
      </c>
    </row>
    <row r="117" spans="2:9" ht="10.5" customHeight="1" x14ac:dyDescent="0.25">
      <c r="B117" s="12"/>
      <c r="C117" s="11" t="s">
        <v>40</v>
      </c>
      <c r="D117" s="10">
        <v>0</v>
      </c>
      <c r="E117" s="10">
        <v>0</v>
      </c>
      <c r="F117" s="10">
        <f t="shared" si="8"/>
        <v>0</v>
      </c>
      <c r="G117" s="10">
        <v>0</v>
      </c>
      <c r="H117" s="10">
        <v>0</v>
      </c>
      <c r="I117" s="10">
        <f t="shared" si="9"/>
        <v>0</v>
      </c>
    </row>
    <row r="118" spans="2:9" ht="10.5" customHeight="1" x14ac:dyDescent="0.25">
      <c r="B118" s="12"/>
      <c r="C118" s="11" t="s">
        <v>39</v>
      </c>
      <c r="D118" s="10">
        <v>0</v>
      </c>
      <c r="E118" s="10">
        <v>0</v>
      </c>
      <c r="F118" s="10">
        <f t="shared" si="8"/>
        <v>0</v>
      </c>
      <c r="G118" s="10">
        <v>0</v>
      </c>
      <c r="H118" s="10">
        <v>0</v>
      </c>
      <c r="I118" s="10">
        <f t="shared" si="9"/>
        <v>0</v>
      </c>
    </row>
    <row r="119" spans="2:9" ht="10.5" customHeight="1" x14ac:dyDescent="0.25">
      <c r="B119" s="12"/>
      <c r="C119" s="11" t="s">
        <v>38</v>
      </c>
      <c r="D119" s="10">
        <v>0</v>
      </c>
      <c r="E119" s="10">
        <v>0</v>
      </c>
      <c r="F119" s="10">
        <f t="shared" si="8"/>
        <v>0</v>
      </c>
      <c r="G119" s="10">
        <v>0</v>
      </c>
      <c r="H119" s="10">
        <v>0</v>
      </c>
      <c r="I119" s="10">
        <f t="shared" si="9"/>
        <v>0</v>
      </c>
    </row>
    <row r="120" spans="2:9" ht="10.5" customHeight="1" x14ac:dyDescent="0.25">
      <c r="B120" s="12"/>
      <c r="C120" s="11" t="s">
        <v>37</v>
      </c>
      <c r="D120" s="10">
        <v>0</v>
      </c>
      <c r="E120" s="10">
        <v>0</v>
      </c>
      <c r="F120" s="10">
        <f t="shared" si="8"/>
        <v>0</v>
      </c>
      <c r="G120" s="10">
        <v>0</v>
      </c>
      <c r="H120" s="10">
        <v>0</v>
      </c>
      <c r="I120" s="10">
        <f t="shared" si="9"/>
        <v>0</v>
      </c>
    </row>
    <row r="121" spans="2:9" ht="10.5" customHeight="1" x14ac:dyDescent="0.25">
      <c r="B121" s="12"/>
      <c r="C121" s="11" t="s">
        <v>36</v>
      </c>
      <c r="D121" s="10">
        <v>0</v>
      </c>
      <c r="E121" s="10">
        <v>0</v>
      </c>
      <c r="F121" s="10">
        <f t="shared" si="8"/>
        <v>0</v>
      </c>
      <c r="G121" s="10">
        <v>0</v>
      </c>
      <c r="H121" s="10">
        <v>0</v>
      </c>
      <c r="I121" s="10">
        <f t="shared" si="9"/>
        <v>0</v>
      </c>
    </row>
    <row r="122" spans="2:9" ht="10.5" customHeight="1" x14ac:dyDescent="0.25">
      <c r="B122" s="20" t="s">
        <v>35</v>
      </c>
      <c r="C122" s="21"/>
      <c r="D122" s="8">
        <f>SUM(D123:D131)</f>
        <v>11047104</v>
      </c>
      <c r="E122" s="8">
        <f>SUM(E123:E131)</f>
        <v>7409122</v>
      </c>
      <c r="F122" s="8">
        <f t="shared" si="8"/>
        <v>18456226</v>
      </c>
      <c r="G122" s="8">
        <f>SUM(G123:G131)</f>
        <v>1213159</v>
      </c>
      <c r="H122" s="8">
        <f>SUM(H123:H131)</f>
        <v>1105279</v>
      </c>
      <c r="I122" s="8">
        <f t="shared" si="9"/>
        <v>17243067</v>
      </c>
    </row>
    <row r="123" spans="2:9" ht="10.5" customHeight="1" x14ac:dyDescent="0.25">
      <c r="B123" s="12"/>
      <c r="C123" s="11" t="s">
        <v>34</v>
      </c>
      <c r="D123" s="10">
        <v>2958005</v>
      </c>
      <c r="E123" s="10">
        <v>1173293</v>
      </c>
      <c r="F123" s="10">
        <f t="shared" si="8"/>
        <v>4131298</v>
      </c>
      <c r="G123" s="10">
        <v>914027</v>
      </c>
      <c r="H123" s="10">
        <v>806147</v>
      </c>
      <c r="I123" s="10">
        <f t="shared" si="9"/>
        <v>3217271</v>
      </c>
    </row>
    <row r="124" spans="2:9" ht="10.5" customHeight="1" x14ac:dyDescent="0.25">
      <c r="B124" s="12"/>
      <c r="C124" s="11" t="s">
        <v>33</v>
      </c>
      <c r="D124" s="10">
        <v>0</v>
      </c>
      <c r="E124" s="10">
        <v>321933</v>
      </c>
      <c r="F124" s="10">
        <f t="shared" si="8"/>
        <v>321933</v>
      </c>
      <c r="G124" s="10">
        <v>56700</v>
      </c>
      <c r="H124" s="10">
        <v>56700</v>
      </c>
      <c r="I124" s="10">
        <f t="shared" si="9"/>
        <v>265233</v>
      </c>
    </row>
    <row r="125" spans="2:9" ht="10.5" customHeight="1" x14ac:dyDescent="0.25">
      <c r="B125" s="12"/>
      <c r="C125" s="11" t="s">
        <v>32</v>
      </c>
      <c r="D125" s="10">
        <v>5624099</v>
      </c>
      <c r="E125" s="10">
        <v>3050021</v>
      </c>
      <c r="F125" s="10">
        <f t="shared" si="8"/>
        <v>8674120</v>
      </c>
      <c r="G125" s="10">
        <v>206724</v>
      </c>
      <c r="H125" s="10">
        <v>206724</v>
      </c>
      <c r="I125" s="10">
        <f t="shared" si="9"/>
        <v>8467396</v>
      </c>
    </row>
    <row r="126" spans="2:9" ht="10.5" customHeight="1" x14ac:dyDescent="0.25">
      <c r="B126" s="12"/>
      <c r="C126" s="11" t="s">
        <v>31</v>
      </c>
      <c r="D126" s="10">
        <v>1785000</v>
      </c>
      <c r="E126" s="10">
        <v>2700000</v>
      </c>
      <c r="F126" s="10">
        <f t="shared" si="8"/>
        <v>4485000</v>
      </c>
      <c r="G126" s="10">
        <v>0</v>
      </c>
      <c r="H126" s="10">
        <v>0</v>
      </c>
      <c r="I126" s="10">
        <f t="shared" si="9"/>
        <v>4485000</v>
      </c>
    </row>
    <row r="127" spans="2:9" ht="10.5" customHeight="1" x14ac:dyDescent="0.25">
      <c r="B127" s="12"/>
      <c r="C127" s="11" t="s">
        <v>30</v>
      </c>
      <c r="D127" s="10">
        <v>0</v>
      </c>
      <c r="E127" s="10">
        <v>0</v>
      </c>
      <c r="F127" s="10">
        <f t="shared" si="8"/>
        <v>0</v>
      </c>
      <c r="G127" s="10">
        <v>0</v>
      </c>
      <c r="H127" s="10">
        <v>0</v>
      </c>
      <c r="I127" s="10">
        <f t="shared" si="9"/>
        <v>0</v>
      </c>
    </row>
    <row r="128" spans="2:9" ht="10.5" customHeight="1" x14ac:dyDescent="0.25">
      <c r="B128" s="12"/>
      <c r="C128" s="11" t="s">
        <v>29</v>
      </c>
      <c r="D128" s="10">
        <v>680000</v>
      </c>
      <c r="E128" s="10">
        <v>68364</v>
      </c>
      <c r="F128" s="10">
        <f t="shared" si="8"/>
        <v>748364</v>
      </c>
      <c r="G128" s="10">
        <v>34541</v>
      </c>
      <c r="H128" s="10">
        <v>34541</v>
      </c>
      <c r="I128" s="10">
        <f t="shared" si="9"/>
        <v>713823</v>
      </c>
    </row>
    <row r="129" spans="2:9" ht="10.5" customHeight="1" x14ac:dyDescent="0.25">
      <c r="B129" s="12"/>
      <c r="C129" s="11" t="s">
        <v>28</v>
      </c>
      <c r="D129" s="10">
        <v>0</v>
      </c>
      <c r="E129" s="10">
        <v>0</v>
      </c>
      <c r="F129" s="10">
        <f t="shared" si="8"/>
        <v>0</v>
      </c>
      <c r="G129" s="10">
        <v>0</v>
      </c>
      <c r="H129" s="10">
        <v>0</v>
      </c>
      <c r="I129" s="10">
        <f t="shared" si="9"/>
        <v>0</v>
      </c>
    </row>
    <row r="130" spans="2:9" ht="10.5" customHeight="1" x14ac:dyDescent="0.25">
      <c r="B130" s="12"/>
      <c r="C130" s="11" t="s">
        <v>27</v>
      </c>
      <c r="D130" s="10">
        <v>0</v>
      </c>
      <c r="E130" s="10">
        <v>0</v>
      </c>
      <c r="F130" s="10">
        <f t="shared" si="8"/>
        <v>0</v>
      </c>
      <c r="G130" s="10">
        <v>0</v>
      </c>
      <c r="H130" s="10">
        <v>0</v>
      </c>
      <c r="I130" s="10">
        <f t="shared" si="9"/>
        <v>0</v>
      </c>
    </row>
    <row r="131" spans="2:9" ht="10.5" customHeight="1" x14ac:dyDescent="0.25">
      <c r="B131" s="12"/>
      <c r="C131" s="11" t="s">
        <v>26</v>
      </c>
      <c r="D131" s="10">
        <v>0</v>
      </c>
      <c r="E131" s="10">
        <v>95511</v>
      </c>
      <c r="F131" s="10">
        <f t="shared" si="8"/>
        <v>95511</v>
      </c>
      <c r="G131" s="10">
        <v>1167</v>
      </c>
      <c r="H131" s="10">
        <v>1167</v>
      </c>
      <c r="I131" s="10">
        <f t="shared" si="9"/>
        <v>94344</v>
      </c>
    </row>
    <row r="132" spans="2:9" ht="10.5" customHeight="1" x14ac:dyDescent="0.25">
      <c r="B132" s="20" t="s">
        <v>25</v>
      </c>
      <c r="C132" s="21"/>
      <c r="D132" s="8">
        <f>SUM(D133:D135)</f>
        <v>0</v>
      </c>
      <c r="E132" s="8">
        <f>SUM(E133:E135)</f>
        <v>35336223</v>
      </c>
      <c r="F132" s="8">
        <f t="shared" si="8"/>
        <v>35336223</v>
      </c>
      <c r="G132" s="8">
        <f>SUM(G133:G135)</f>
        <v>35017867</v>
      </c>
      <c r="H132" s="8">
        <f>SUM(H133:H135)</f>
        <v>35017867</v>
      </c>
      <c r="I132" s="8">
        <f t="shared" si="9"/>
        <v>318356</v>
      </c>
    </row>
    <row r="133" spans="2:9" ht="10.5" customHeight="1" x14ac:dyDescent="0.25">
      <c r="B133" s="12"/>
      <c r="C133" s="11" t="s">
        <v>24</v>
      </c>
      <c r="D133" s="10">
        <v>0</v>
      </c>
      <c r="E133" s="10">
        <v>0</v>
      </c>
      <c r="F133" s="10">
        <f t="shared" si="8"/>
        <v>0</v>
      </c>
      <c r="G133" s="10">
        <v>0</v>
      </c>
      <c r="H133" s="10">
        <v>0</v>
      </c>
      <c r="I133" s="10">
        <f t="shared" si="9"/>
        <v>0</v>
      </c>
    </row>
    <row r="134" spans="2:9" ht="10.5" customHeight="1" x14ac:dyDescent="0.25">
      <c r="B134" s="12"/>
      <c r="C134" s="11" t="s">
        <v>23</v>
      </c>
      <c r="D134" s="10">
        <v>0</v>
      </c>
      <c r="E134" s="10">
        <v>35336223</v>
      </c>
      <c r="F134" s="10">
        <f t="shared" si="8"/>
        <v>35336223</v>
      </c>
      <c r="G134" s="10">
        <v>35017867</v>
      </c>
      <c r="H134" s="10">
        <v>35017867</v>
      </c>
      <c r="I134" s="10">
        <f t="shared" si="9"/>
        <v>318356</v>
      </c>
    </row>
    <row r="135" spans="2:9" ht="10.5" customHeight="1" x14ac:dyDescent="0.25">
      <c r="B135" s="12"/>
      <c r="C135" s="11" t="s">
        <v>22</v>
      </c>
      <c r="D135" s="10">
        <v>0</v>
      </c>
      <c r="E135" s="10">
        <v>0</v>
      </c>
      <c r="F135" s="10">
        <f t="shared" si="8"/>
        <v>0</v>
      </c>
      <c r="G135" s="10">
        <v>0</v>
      </c>
      <c r="H135" s="10">
        <v>0</v>
      </c>
      <c r="I135" s="10">
        <f t="shared" si="9"/>
        <v>0</v>
      </c>
    </row>
    <row r="136" spans="2:9" ht="10.5" customHeight="1" x14ac:dyDescent="0.25">
      <c r="B136" s="20" t="s">
        <v>21</v>
      </c>
      <c r="C136" s="21"/>
      <c r="D136" s="8">
        <f>SUM(D137:D144)</f>
        <v>0</v>
      </c>
      <c r="E136" s="8">
        <f>SUM(E137:E144)</f>
        <v>0</v>
      </c>
      <c r="F136" s="8">
        <f t="shared" si="8"/>
        <v>0</v>
      </c>
      <c r="G136" s="8">
        <f>SUM(G137:G144)</f>
        <v>0</v>
      </c>
      <c r="H136" s="8">
        <f>SUM(H137:H144)</f>
        <v>0</v>
      </c>
      <c r="I136" s="8">
        <f t="shared" si="9"/>
        <v>0</v>
      </c>
    </row>
    <row r="137" spans="2:9" ht="10.5" customHeight="1" x14ac:dyDescent="0.25">
      <c r="B137" s="12"/>
      <c r="C137" s="11" t="s">
        <v>20</v>
      </c>
      <c r="D137" s="10">
        <v>0</v>
      </c>
      <c r="E137" s="10">
        <v>0</v>
      </c>
      <c r="F137" s="10">
        <f t="shared" si="8"/>
        <v>0</v>
      </c>
      <c r="G137" s="10">
        <v>0</v>
      </c>
      <c r="H137" s="10">
        <v>0</v>
      </c>
      <c r="I137" s="10">
        <f t="shared" si="9"/>
        <v>0</v>
      </c>
    </row>
    <row r="138" spans="2:9" ht="10.5" customHeight="1" x14ac:dyDescent="0.25">
      <c r="B138" s="12"/>
      <c r="C138" s="11" t="s">
        <v>19</v>
      </c>
      <c r="D138" s="10">
        <v>0</v>
      </c>
      <c r="E138" s="10">
        <v>0</v>
      </c>
      <c r="F138" s="10">
        <f t="shared" si="8"/>
        <v>0</v>
      </c>
      <c r="G138" s="10">
        <v>0</v>
      </c>
      <c r="H138" s="10">
        <v>0</v>
      </c>
      <c r="I138" s="10">
        <f t="shared" si="9"/>
        <v>0</v>
      </c>
    </row>
    <row r="139" spans="2:9" ht="10.5" customHeight="1" x14ac:dyDescent="0.25">
      <c r="B139" s="12"/>
      <c r="C139" s="11" t="s">
        <v>18</v>
      </c>
      <c r="D139" s="10">
        <v>0</v>
      </c>
      <c r="E139" s="10">
        <v>0</v>
      </c>
      <c r="F139" s="10">
        <f t="shared" si="8"/>
        <v>0</v>
      </c>
      <c r="G139" s="10">
        <v>0</v>
      </c>
      <c r="H139" s="10">
        <v>0</v>
      </c>
      <c r="I139" s="10">
        <f t="shared" si="9"/>
        <v>0</v>
      </c>
    </row>
    <row r="140" spans="2:9" ht="10.5" customHeight="1" x14ac:dyDescent="0.25">
      <c r="B140" s="12"/>
      <c r="C140" s="11" t="s">
        <v>17</v>
      </c>
      <c r="D140" s="10">
        <v>0</v>
      </c>
      <c r="E140" s="10">
        <v>0</v>
      </c>
      <c r="F140" s="10">
        <f t="shared" si="8"/>
        <v>0</v>
      </c>
      <c r="G140" s="10">
        <v>0</v>
      </c>
      <c r="H140" s="10">
        <v>0</v>
      </c>
      <c r="I140" s="10">
        <f t="shared" si="9"/>
        <v>0</v>
      </c>
    </row>
    <row r="141" spans="2:9" ht="10.5" customHeight="1" x14ac:dyDescent="0.25">
      <c r="B141" s="12"/>
      <c r="C141" s="11" t="s">
        <v>16</v>
      </c>
      <c r="D141" s="10">
        <v>0</v>
      </c>
      <c r="E141" s="10">
        <v>0</v>
      </c>
      <c r="F141" s="10">
        <f t="shared" si="8"/>
        <v>0</v>
      </c>
      <c r="G141" s="10">
        <v>0</v>
      </c>
      <c r="H141" s="10">
        <v>0</v>
      </c>
      <c r="I141" s="10">
        <f t="shared" si="9"/>
        <v>0</v>
      </c>
    </row>
    <row r="142" spans="2:9" ht="10.5" customHeight="1" x14ac:dyDescent="0.25">
      <c r="B142" s="12"/>
      <c r="C142" s="11" t="s">
        <v>15</v>
      </c>
      <c r="D142" s="10"/>
      <c r="E142" s="10"/>
      <c r="F142" s="10">
        <f t="shared" si="8"/>
        <v>0</v>
      </c>
      <c r="G142" s="10"/>
      <c r="H142" s="10"/>
      <c r="I142" s="10"/>
    </row>
    <row r="143" spans="2:9" ht="10.5" customHeight="1" x14ac:dyDescent="0.25">
      <c r="B143" s="12"/>
      <c r="C143" s="11" t="s">
        <v>14</v>
      </c>
      <c r="D143" s="10">
        <v>0</v>
      </c>
      <c r="E143" s="10">
        <v>0</v>
      </c>
      <c r="F143" s="10">
        <f t="shared" si="8"/>
        <v>0</v>
      </c>
      <c r="G143" s="10">
        <v>0</v>
      </c>
      <c r="H143" s="10">
        <v>0</v>
      </c>
      <c r="I143" s="10">
        <f t="shared" ref="I143:I156" si="10">+F143-G143</f>
        <v>0</v>
      </c>
    </row>
    <row r="144" spans="2:9" ht="10.5" customHeight="1" x14ac:dyDescent="0.25">
      <c r="B144" s="12"/>
      <c r="C144" s="11" t="s">
        <v>13</v>
      </c>
      <c r="D144" s="10">
        <v>0</v>
      </c>
      <c r="E144" s="10">
        <v>0</v>
      </c>
      <c r="F144" s="10">
        <f t="shared" si="8"/>
        <v>0</v>
      </c>
      <c r="G144" s="10">
        <v>0</v>
      </c>
      <c r="H144" s="10">
        <v>0</v>
      </c>
      <c r="I144" s="10">
        <f t="shared" si="10"/>
        <v>0</v>
      </c>
    </row>
    <row r="145" spans="2:9" ht="10.5" customHeight="1" x14ac:dyDescent="0.25">
      <c r="B145" s="20" t="s">
        <v>12</v>
      </c>
      <c r="C145" s="21"/>
      <c r="D145" s="8">
        <f>SUM(D146:D148)</f>
        <v>0</v>
      </c>
      <c r="E145" s="8">
        <f>SUM(E146:E148)</f>
        <v>0</v>
      </c>
      <c r="F145" s="8">
        <f t="shared" si="8"/>
        <v>0</v>
      </c>
      <c r="G145" s="8">
        <f>SUM(G146:G148)</f>
        <v>0</v>
      </c>
      <c r="H145" s="8">
        <f>SUM(H146:H148)</f>
        <v>0</v>
      </c>
      <c r="I145" s="8">
        <f t="shared" si="10"/>
        <v>0</v>
      </c>
    </row>
    <row r="146" spans="2:9" ht="10.5" customHeight="1" x14ac:dyDescent="0.25">
      <c r="B146" s="12"/>
      <c r="C146" s="11" t="s">
        <v>11</v>
      </c>
      <c r="D146" s="10">
        <v>0</v>
      </c>
      <c r="E146" s="10">
        <v>0</v>
      </c>
      <c r="F146" s="10">
        <f t="shared" si="8"/>
        <v>0</v>
      </c>
      <c r="G146" s="10">
        <v>0</v>
      </c>
      <c r="H146" s="10">
        <v>0</v>
      </c>
      <c r="I146" s="10">
        <f t="shared" si="10"/>
        <v>0</v>
      </c>
    </row>
    <row r="147" spans="2:9" ht="10.5" customHeight="1" x14ac:dyDescent="0.25">
      <c r="B147" s="12"/>
      <c r="C147" s="11" t="s">
        <v>10</v>
      </c>
      <c r="D147" s="10">
        <v>0</v>
      </c>
      <c r="E147" s="10">
        <v>0</v>
      </c>
      <c r="F147" s="10">
        <f t="shared" ref="F147:F178" si="11">+D147+E147</f>
        <v>0</v>
      </c>
      <c r="G147" s="10">
        <v>0</v>
      </c>
      <c r="H147" s="10">
        <v>0</v>
      </c>
      <c r="I147" s="10">
        <f t="shared" si="10"/>
        <v>0</v>
      </c>
    </row>
    <row r="148" spans="2:9" ht="10.5" customHeight="1" x14ac:dyDescent="0.25">
      <c r="B148" s="12"/>
      <c r="C148" s="11" t="s">
        <v>9</v>
      </c>
      <c r="D148" s="10">
        <v>0</v>
      </c>
      <c r="E148" s="10">
        <v>0</v>
      </c>
      <c r="F148" s="10">
        <f t="shared" si="11"/>
        <v>0</v>
      </c>
      <c r="G148" s="10">
        <v>0</v>
      </c>
      <c r="H148" s="10">
        <v>0</v>
      </c>
      <c r="I148" s="10">
        <f t="shared" si="10"/>
        <v>0</v>
      </c>
    </row>
    <row r="149" spans="2:9" ht="10.5" customHeight="1" x14ac:dyDescent="0.25">
      <c r="B149" s="20" t="s">
        <v>8</v>
      </c>
      <c r="C149" s="21"/>
      <c r="D149" s="8">
        <f>SUM(D150:D156)</f>
        <v>0</v>
      </c>
      <c r="E149" s="8">
        <f>SUM(E150:E156)</f>
        <v>0</v>
      </c>
      <c r="F149" s="8">
        <f t="shared" si="11"/>
        <v>0</v>
      </c>
      <c r="G149" s="8">
        <f>SUM(G150:G156)</f>
        <v>0</v>
      </c>
      <c r="H149" s="8">
        <f>SUM(H150:H156)</f>
        <v>0</v>
      </c>
      <c r="I149" s="8">
        <f t="shared" si="10"/>
        <v>0</v>
      </c>
    </row>
    <row r="150" spans="2:9" ht="10.5" customHeight="1" x14ac:dyDescent="0.25">
      <c r="B150" s="12"/>
      <c r="C150" s="11" t="s">
        <v>7</v>
      </c>
      <c r="D150" s="10">
        <v>0</v>
      </c>
      <c r="E150" s="10">
        <v>0</v>
      </c>
      <c r="F150" s="10">
        <f t="shared" si="11"/>
        <v>0</v>
      </c>
      <c r="G150" s="10">
        <v>0</v>
      </c>
      <c r="H150" s="10">
        <v>0</v>
      </c>
      <c r="I150" s="10">
        <f t="shared" si="10"/>
        <v>0</v>
      </c>
    </row>
    <row r="151" spans="2:9" ht="10.5" customHeight="1" x14ac:dyDescent="0.25">
      <c r="B151" s="12"/>
      <c r="C151" s="11" t="s">
        <v>6</v>
      </c>
      <c r="D151" s="10">
        <v>0</v>
      </c>
      <c r="E151" s="10">
        <v>0</v>
      </c>
      <c r="F151" s="10">
        <f t="shared" si="11"/>
        <v>0</v>
      </c>
      <c r="G151" s="10">
        <v>0</v>
      </c>
      <c r="H151" s="10">
        <v>0</v>
      </c>
      <c r="I151" s="10">
        <f t="shared" si="10"/>
        <v>0</v>
      </c>
    </row>
    <row r="152" spans="2:9" ht="10.5" customHeight="1" x14ac:dyDescent="0.25">
      <c r="B152" s="12"/>
      <c r="C152" s="11" t="s">
        <v>5</v>
      </c>
      <c r="D152" s="10">
        <v>0</v>
      </c>
      <c r="E152" s="10">
        <v>0</v>
      </c>
      <c r="F152" s="10">
        <f t="shared" si="11"/>
        <v>0</v>
      </c>
      <c r="G152" s="10">
        <v>0</v>
      </c>
      <c r="H152" s="10">
        <v>0</v>
      </c>
      <c r="I152" s="10">
        <f t="shared" si="10"/>
        <v>0</v>
      </c>
    </row>
    <row r="153" spans="2:9" ht="10.5" customHeight="1" x14ac:dyDescent="0.25">
      <c r="B153" s="12"/>
      <c r="C153" s="11" t="s">
        <v>4</v>
      </c>
      <c r="D153" s="10">
        <v>0</v>
      </c>
      <c r="E153" s="10">
        <v>0</v>
      </c>
      <c r="F153" s="10">
        <f t="shared" si="11"/>
        <v>0</v>
      </c>
      <c r="G153" s="10">
        <v>0</v>
      </c>
      <c r="H153" s="10">
        <v>0</v>
      </c>
      <c r="I153" s="10">
        <f t="shared" si="10"/>
        <v>0</v>
      </c>
    </row>
    <row r="154" spans="2:9" ht="10.5" customHeight="1" x14ac:dyDescent="0.25">
      <c r="B154" s="12"/>
      <c r="C154" s="11" t="s">
        <v>3</v>
      </c>
      <c r="D154" s="10">
        <v>0</v>
      </c>
      <c r="E154" s="10">
        <v>0</v>
      </c>
      <c r="F154" s="10">
        <f t="shared" si="11"/>
        <v>0</v>
      </c>
      <c r="G154" s="10">
        <v>0</v>
      </c>
      <c r="H154" s="10">
        <v>0</v>
      </c>
      <c r="I154" s="10">
        <f t="shared" si="10"/>
        <v>0</v>
      </c>
    </row>
    <row r="155" spans="2:9" ht="10.5" customHeight="1" x14ac:dyDescent="0.25">
      <c r="B155" s="12"/>
      <c r="C155" s="11" t="s">
        <v>2</v>
      </c>
      <c r="D155" s="10">
        <v>0</v>
      </c>
      <c r="E155" s="10">
        <v>0</v>
      </c>
      <c r="F155" s="10">
        <f t="shared" si="11"/>
        <v>0</v>
      </c>
      <c r="G155" s="10">
        <v>0</v>
      </c>
      <c r="H155" s="10">
        <v>0</v>
      </c>
      <c r="I155" s="10">
        <f t="shared" si="10"/>
        <v>0</v>
      </c>
    </row>
    <row r="156" spans="2:9" ht="10.5" customHeight="1" x14ac:dyDescent="0.25">
      <c r="B156" s="12"/>
      <c r="C156" s="11" t="s">
        <v>1</v>
      </c>
      <c r="D156" s="10">
        <v>0</v>
      </c>
      <c r="E156" s="10">
        <v>0</v>
      </c>
      <c r="F156" s="10">
        <f t="shared" si="11"/>
        <v>0</v>
      </c>
      <c r="G156" s="10">
        <v>0</v>
      </c>
      <c r="H156" s="10">
        <v>0</v>
      </c>
      <c r="I156" s="10">
        <f t="shared" si="10"/>
        <v>0</v>
      </c>
    </row>
    <row r="157" spans="2:9" ht="10.5" customHeight="1" x14ac:dyDescent="0.25">
      <c r="B157" s="12"/>
      <c r="C157" s="11"/>
      <c r="D157" s="10"/>
      <c r="E157" s="10"/>
      <c r="F157" s="10"/>
      <c r="G157" s="10"/>
      <c r="H157" s="10"/>
      <c r="I157" s="9"/>
    </row>
    <row r="158" spans="2:9" ht="10.5" customHeight="1" x14ac:dyDescent="0.25">
      <c r="B158" s="20" t="s">
        <v>0</v>
      </c>
      <c r="C158" s="21"/>
      <c r="D158" s="8">
        <f t="shared" ref="D158:I158" si="12">+D8+D83</f>
        <v>2487257900</v>
      </c>
      <c r="E158" s="8">
        <f t="shared" si="12"/>
        <v>1032519257</v>
      </c>
      <c r="F158" s="8">
        <f t="shared" si="12"/>
        <v>3519777157</v>
      </c>
      <c r="G158" s="8">
        <f t="shared" si="12"/>
        <v>2298277396</v>
      </c>
      <c r="H158" s="8">
        <f t="shared" si="12"/>
        <v>2292182536</v>
      </c>
      <c r="I158" s="8">
        <f t="shared" si="12"/>
        <v>1221499761</v>
      </c>
    </row>
    <row r="159" spans="2:9" ht="10.5" customHeight="1" thickBot="1" x14ac:dyDescent="0.3">
      <c r="B159" s="7"/>
      <c r="C159" s="6"/>
      <c r="D159" s="5"/>
      <c r="E159" s="5"/>
      <c r="F159" s="5"/>
      <c r="G159" s="5"/>
      <c r="H159" s="5"/>
      <c r="I159" s="5"/>
    </row>
    <row r="161" spans="4:9" x14ac:dyDescent="0.25">
      <c r="D161" s="4">
        <v>2487257900</v>
      </c>
      <c r="E161" s="4">
        <v>1032519257.27</v>
      </c>
      <c r="F161" s="4">
        <v>3519777157.27</v>
      </c>
      <c r="G161" s="4">
        <v>2298277395.8699999</v>
      </c>
      <c r="H161" s="4">
        <v>2292182535.6599998</v>
      </c>
      <c r="I161" s="4">
        <v>1221499761.4000001</v>
      </c>
    </row>
    <row r="162" spans="4:9" x14ac:dyDescent="0.25">
      <c r="D162" s="3">
        <f t="shared" ref="D162:I162" si="13">+D161-D158</f>
        <v>0</v>
      </c>
      <c r="E162" s="3">
        <f t="shared" si="13"/>
        <v>0.26999998092651367</v>
      </c>
      <c r="F162" s="3">
        <f t="shared" si="13"/>
        <v>0.26999998092651367</v>
      </c>
      <c r="G162" s="3">
        <f t="shared" si="13"/>
        <v>-0.13000011444091797</v>
      </c>
      <c r="H162" s="3">
        <f t="shared" si="13"/>
        <v>-0.34000015258789063</v>
      </c>
      <c r="I162" s="3">
        <f t="shared" si="13"/>
        <v>0.40000009536743164</v>
      </c>
    </row>
  </sheetData>
  <mergeCells count="29">
    <mergeCell ref="D6:H6"/>
    <mergeCell ref="I6:I7"/>
    <mergeCell ref="B1:I1"/>
    <mergeCell ref="B2:I2"/>
    <mergeCell ref="B3:I3"/>
    <mergeCell ref="B4:I4"/>
    <mergeCell ref="B5:I5"/>
    <mergeCell ref="B47:C47"/>
    <mergeCell ref="B57:C57"/>
    <mergeCell ref="B61:C61"/>
    <mergeCell ref="B70:C70"/>
    <mergeCell ref="B6:C7"/>
    <mergeCell ref="B8:C8"/>
    <mergeCell ref="B9:C9"/>
    <mergeCell ref="B17:C17"/>
    <mergeCell ref="B27:C27"/>
    <mergeCell ref="B37:C37"/>
    <mergeCell ref="B158:C158"/>
    <mergeCell ref="B92:C92"/>
    <mergeCell ref="B102:C102"/>
    <mergeCell ref="B112:C112"/>
    <mergeCell ref="B122:C122"/>
    <mergeCell ref="B132:C132"/>
    <mergeCell ref="B136:C136"/>
    <mergeCell ref="B74:C74"/>
    <mergeCell ref="B83:C83"/>
    <mergeCell ref="B145:C145"/>
    <mergeCell ref="B149:C149"/>
    <mergeCell ref="B84:C84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1 -F6A (2)</vt:lpstr>
      <vt:lpstr>'ANEXO 1 -F6A (2)'!Área_de_impresión</vt:lpstr>
      <vt:lpstr>'ANEXO 1 -F6A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2021-11-11T21:22:11Z</dcterms:created>
  <dcterms:modified xsi:type="dcterms:W3CDTF">2021-11-11T21:28:27Z</dcterms:modified>
</cp:coreProperties>
</file>