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3 Inf Presup 4T 25\"/>
    </mc:Choice>
  </mc:AlternateContent>
  <xr:revisionPtr revIDLastSave="0" documentId="13_ncr:1_{5E2A6D34-14B9-4F01-ACEB-5A9BAA55538F}" xr6:coauthVersionLast="47" xr6:coauthVersionMax="47" xr10:uidLastSave="{00000000-0000-0000-0000-000000000000}"/>
  <bookViews>
    <workbookView xWindow="-28920" yWindow="-120" windowWidth="29040" windowHeight="15720" xr2:uid="{F9AF47C8-8424-401D-A198-0E5A012363B9}"/>
  </bookViews>
  <sheets>
    <sheet name="EAI" sheetId="1" r:id="rId1"/>
  </sheets>
  <definedNames>
    <definedName name="_xlnm.Print_Area" localSheetId="0">EAI!$A$1:$G$42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G11" i="1"/>
  <c r="D12" i="1"/>
  <c r="G12" i="1"/>
  <c r="D13" i="1"/>
  <c r="G13" i="1"/>
  <c r="D14" i="1"/>
  <c r="G14" i="1"/>
  <c r="D15" i="1"/>
  <c r="G15" i="1"/>
  <c r="D16" i="1"/>
  <c r="B17" i="1"/>
  <c r="C17" i="1"/>
  <c r="E17" i="1"/>
  <c r="F17" i="1"/>
  <c r="B22" i="1"/>
  <c r="B40" i="1" s="1"/>
  <c r="C22" i="1"/>
  <c r="D28" i="1"/>
  <c r="E28" i="1"/>
  <c r="E22" i="1" s="1"/>
  <c r="E40" i="1" s="1"/>
  <c r="F28" i="1"/>
  <c r="F22" i="1" s="1"/>
  <c r="F40" i="1" s="1"/>
  <c r="D29" i="1"/>
  <c r="G29" i="1"/>
  <c r="B32" i="1"/>
  <c r="C32" i="1"/>
  <c r="E32" i="1"/>
  <c r="F32" i="1"/>
  <c r="G33" i="1"/>
  <c r="D34" i="1"/>
  <c r="G34" i="1"/>
  <c r="D35" i="1"/>
  <c r="G35" i="1"/>
  <c r="D36" i="1"/>
  <c r="G36" i="1"/>
  <c r="G38" i="1"/>
  <c r="G39" i="1"/>
  <c r="C40" i="1"/>
  <c r="D32" i="1" l="1"/>
  <c r="G32" i="1"/>
  <c r="D17" i="1"/>
  <c r="D22" i="1"/>
  <c r="G17" i="1"/>
  <c r="D40" i="1"/>
  <c r="G28" i="1"/>
  <c r="G22" i="1" s="1"/>
  <c r="G40" i="1" s="1"/>
</calcChain>
</file>

<file path=xl/sharedStrings.xml><?xml version="1.0" encoding="utf-8"?>
<sst xmlns="http://schemas.openxmlformats.org/spreadsheetml/2006/main" count="50" uniqueCount="27">
  <si>
    <t>Ingresos excedentes</t>
  </si>
  <si>
    <t xml:space="preserve">Total </t>
  </si>
  <si>
    <t>Ingresos Derivados de Financiamientos</t>
  </si>
  <si>
    <t>Ingresos Derivados de Financiamiento</t>
  </si>
  <si>
    <t>Transferencias, Asignaciones, Subsidios y Subvenciones, y Pensiones y Jubiliaciones</t>
  </si>
  <si>
    <t>Ingresos por Ventas de Bienes, Prestación de Servicios y Otros Ingresos</t>
  </si>
  <si>
    <t>Productos</t>
  </si>
  <si>
    <t>Cuotas y Aportaciones de Seguridad Social</t>
  </si>
  <si>
    <t>Ingresos de los Entes Publicos de los Poderes Legislativo y Judicial, de los Organos Autonomos y del Sector Paraestatal o Paramunicipal, así como de las Empresas Productivas del Estado</t>
  </si>
  <si>
    <t>Participaciones, Aportaciones, Convenios, Incentivos Derivados de la Colaboración Fiscal y Fondos Distintos de Aportaciones</t>
  </si>
  <si>
    <t>Aprovechamientos</t>
  </si>
  <si>
    <t>Derechos</t>
  </si>
  <si>
    <t>Contribuciones de Mejoras</t>
  </si>
  <si>
    <t>Impuestos</t>
  </si>
  <si>
    <t>Ingresos del Poder Ejecutivo Federal o Estatal y de los Municipios</t>
  </si>
  <si>
    <t xml:space="preserve">Recaudado </t>
  </si>
  <si>
    <t xml:space="preserve">Devengado </t>
  </si>
  <si>
    <t xml:space="preserve">Modificado </t>
  </si>
  <si>
    <t>Ampliaciones/
(Reducciones)</t>
  </si>
  <si>
    <t xml:space="preserve">Estimado </t>
  </si>
  <si>
    <t>Diferencia</t>
  </si>
  <si>
    <t xml:space="preserve">Ingreso </t>
  </si>
  <si>
    <t>Rubro de Ingresos / Fuente de Financiamiento</t>
  </si>
  <si>
    <t>(Cifras en Pesos)</t>
  </si>
  <si>
    <t>Del 01 de ENERO de 2025 al 31 de DICIEMBRE de 2025</t>
  </si>
  <si>
    <t>Estado Analítico de Ingresos</t>
  </si>
  <si>
    <t>OPD SALUD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</si>
</sst>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 indent="2"/>
    </xf>
    <xf numFmtId="3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right" wrapText="1"/>
    </xf>
    <xf numFmtId="0" fontId="4" fillId="2" borderId="14" xfId="0" applyFont="1" applyFill="1" applyBorder="1" applyAlignment="1">
      <alignment horizontal="center" vertical="center" wrapText="1"/>
    </xf>
    <xf numFmtId="3" fontId="4" fillId="2" borderId="28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1CC6-CEE3-4E9C-8510-AB1703548324}">
  <sheetPr>
    <tabColor rgb="FF00B050"/>
    <pageSetUpPr fitToPage="1"/>
  </sheetPr>
  <dimension ref="A1:G43"/>
  <sheetViews>
    <sheetView showGridLines="0" tabSelected="1" zoomScale="115" zoomScaleNormal="115" workbookViewId="0">
      <selection activeCell="A43" sqref="A43:XFD46"/>
    </sheetView>
  </sheetViews>
  <sheetFormatPr baseColWidth="10" defaultColWidth="11.42578125" defaultRowHeight="11.25" x14ac:dyDescent="0.2"/>
  <cols>
    <col min="1" max="1" width="45.7109375" style="1" bestFit="1" customWidth="1"/>
    <col min="2" max="2" width="20" style="1" bestFit="1" customWidth="1"/>
    <col min="3" max="3" width="19.28515625" style="1" bestFit="1" customWidth="1"/>
    <col min="4" max="6" width="20" style="1" bestFit="1" customWidth="1"/>
    <col min="7" max="7" width="13.85546875" style="1" bestFit="1" customWidth="1"/>
    <col min="8" max="16384" width="11.42578125" style="1"/>
  </cols>
  <sheetData>
    <row r="1" spans="1:7" ht="15.75" customHeight="1" x14ac:dyDescent="0.2">
      <c r="A1" s="19" t="s">
        <v>26</v>
      </c>
      <c r="B1" s="20"/>
      <c r="C1" s="20"/>
      <c r="D1" s="20"/>
      <c r="E1" s="20"/>
      <c r="F1" s="20"/>
      <c r="G1" s="21"/>
    </row>
    <row r="2" spans="1:7" x14ac:dyDescent="0.2">
      <c r="A2" s="22" t="s">
        <v>25</v>
      </c>
      <c r="B2" s="23"/>
      <c r="C2" s="23"/>
      <c r="D2" s="23"/>
      <c r="E2" s="23"/>
      <c r="F2" s="23"/>
      <c r="G2" s="24"/>
    </row>
    <row r="3" spans="1:7" x14ac:dyDescent="0.2">
      <c r="A3" s="22" t="s">
        <v>24</v>
      </c>
      <c r="B3" s="23"/>
      <c r="C3" s="23"/>
      <c r="D3" s="23"/>
      <c r="E3" s="23"/>
      <c r="F3" s="23"/>
      <c r="G3" s="24"/>
    </row>
    <row r="4" spans="1:7" x14ac:dyDescent="0.2">
      <c r="A4" s="25" t="s">
        <v>23</v>
      </c>
      <c r="B4" s="26"/>
      <c r="C4" s="26"/>
      <c r="D4" s="26"/>
      <c r="E4" s="26"/>
      <c r="F4" s="26"/>
      <c r="G4" s="27"/>
    </row>
    <row r="5" spans="1:7" x14ac:dyDescent="0.2">
      <c r="A5" s="34" t="s">
        <v>22</v>
      </c>
      <c r="B5" s="36" t="s">
        <v>21</v>
      </c>
      <c r="C5" s="37"/>
      <c r="D5" s="37"/>
      <c r="E5" s="37"/>
      <c r="F5" s="38"/>
      <c r="G5" s="39" t="s">
        <v>20</v>
      </c>
    </row>
    <row r="6" spans="1:7" ht="22.5" x14ac:dyDescent="0.2">
      <c r="A6" s="35"/>
      <c r="B6" s="18" t="s">
        <v>19</v>
      </c>
      <c r="C6" s="18" t="s">
        <v>18</v>
      </c>
      <c r="D6" s="18" t="s">
        <v>17</v>
      </c>
      <c r="E6" s="18" t="s">
        <v>16</v>
      </c>
      <c r="F6" s="18" t="s">
        <v>15</v>
      </c>
      <c r="G6" s="40"/>
    </row>
    <row r="7" spans="1:7" s="8" customFormat="1" x14ac:dyDescent="0.2">
      <c r="A7" s="15" t="s">
        <v>13</v>
      </c>
      <c r="B7" s="10">
        <v>0</v>
      </c>
      <c r="C7" s="10">
        <v>0</v>
      </c>
      <c r="D7" s="17">
        <f t="shared" ref="D7:D16" si="0">+B7+C7</f>
        <v>0</v>
      </c>
      <c r="E7" s="10">
        <v>0</v>
      </c>
      <c r="F7" s="10">
        <v>0</v>
      </c>
      <c r="G7" s="10">
        <v>0</v>
      </c>
    </row>
    <row r="8" spans="1:7" s="8" customFormat="1" x14ac:dyDescent="0.2">
      <c r="A8" s="15" t="s">
        <v>7</v>
      </c>
      <c r="B8" s="10">
        <v>0</v>
      </c>
      <c r="C8" s="10">
        <v>0</v>
      </c>
      <c r="D8" s="17">
        <f t="shared" si="0"/>
        <v>0</v>
      </c>
      <c r="E8" s="10">
        <v>0</v>
      </c>
      <c r="F8" s="10">
        <v>0</v>
      </c>
      <c r="G8" s="10">
        <v>0</v>
      </c>
    </row>
    <row r="9" spans="1:7" s="8" customFormat="1" x14ac:dyDescent="0.2">
      <c r="A9" s="15" t="s">
        <v>12</v>
      </c>
      <c r="B9" s="10">
        <v>0</v>
      </c>
      <c r="C9" s="10">
        <v>0</v>
      </c>
      <c r="D9" s="17">
        <f t="shared" si="0"/>
        <v>0</v>
      </c>
      <c r="E9" s="10">
        <v>0</v>
      </c>
      <c r="F9" s="10">
        <v>0</v>
      </c>
      <c r="G9" s="10">
        <v>0</v>
      </c>
    </row>
    <row r="10" spans="1:7" s="8" customFormat="1" x14ac:dyDescent="0.2">
      <c r="A10" s="15" t="s">
        <v>11</v>
      </c>
      <c r="B10" s="10">
        <v>0</v>
      </c>
      <c r="C10" s="10">
        <v>0</v>
      </c>
      <c r="D10" s="17">
        <f t="shared" si="0"/>
        <v>0</v>
      </c>
      <c r="E10" s="10">
        <v>0</v>
      </c>
      <c r="F10" s="10">
        <v>0</v>
      </c>
      <c r="G10" s="10">
        <v>0</v>
      </c>
    </row>
    <row r="11" spans="1:7" s="8" customFormat="1" x14ac:dyDescent="0.2">
      <c r="A11" s="15" t="s">
        <v>6</v>
      </c>
      <c r="B11" s="10">
        <v>0</v>
      </c>
      <c r="C11" s="17">
        <v>4568898</v>
      </c>
      <c r="D11" s="17">
        <f t="shared" si="0"/>
        <v>4568898</v>
      </c>
      <c r="E11" s="9">
        <v>4568898</v>
      </c>
      <c r="F11" s="9">
        <v>4568898</v>
      </c>
      <c r="G11" s="9">
        <f>+F11-B11</f>
        <v>4568898</v>
      </c>
    </row>
    <row r="12" spans="1:7" s="8" customFormat="1" x14ac:dyDescent="0.2">
      <c r="A12" s="15" t="s">
        <v>10</v>
      </c>
      <c r="B12" s="10">
        <v>0</v>
      </c>
      <c r="C12" s="10">
        <v>0</v>
      </c>
      <c r="D12" s="17">
        <f t="shared" si="0"/>
        <v>0</v>
      </c>
      <c r="E12" s="10">
        <v>0</v>
      </c>
      <c r="F12" s="10">
        <v>0</v>
      </c>
      <c r="G12" s="9">
        <f>+F12-B12</f>
        <v>0</v>
      </c>
    </row>
    <row r="13" spans="1:7" s="8" customFormat="1" ht="22.5" x14ac:dyDescent="0.2">
      <c r="A13" s="15" t="s">
        <v>5</v>
      </c>
      <c r="B13" s="9">
        <v>7586493</v>
      </c>
      <c r="C13" s="9">
        <v>163174</v>
      </c>
      <c r="D13" s="17">
        <f t="shared" si="0"/>
        <v>7749667</v>
      </c>
      <c r="E13" s="9">
        <v>7749667</v>
      </c>
      <c r="F13" s="9">
        <v>7749667</v>
      </c>
      <c r="G13" s="9">
        <f>+F13-B13</f>
        <v>163174</v>
      </c>
    </row>
    <row r="14" spans="1:7" s="8" customFormat="1" ht="33.75" x14ac:dyDescent="0.2">
      <c r="A14" s="15" t="s">
        <v>9</v>
      </c>
      <c r="B14" s="10">
        <v>0</v>
      </c>
      <c r="C14" s="10">
        <v>0</v>
      </c>
      <c r="D14" s="17">
        <f t="shared" si="0"/>
        <v>0</v>
      </c>
      <c r="E14" s="10">
        <v>0</v>
      </c>
      <c r="F14" s="10">
        <v>0</v>
      </c>
      <c r="G14" s="9">
        <f>+F14-B14</f>
        <v>0</v>
      </c>
    </row>
    <row r="15" spans="1:7" s="8" customFormat="1" ht="22.5" x14ac:dyDescent="0.25">
      <c r="A15" s="15" t="s">
        <v>4</v>
      </c>
      <c r="B15" s="9">
        <v>2674063789</v>
      </c>
      <c r="C15" s="9">
        <v>688812578</v>
      </c>
      <c r="D15" s="9">
        <f t="shared" si="0"/>
        <v>3362876367</v>
      </c>
      <c r="E15" s="9">
        <v>3362876367</v>
      </c>
      <c r="F15" s="9">
        <v>3362876367</v>
      </c>
      <c r="G15" s="9">
        <f>+F15-B15</f>
        <v>688812578</v>
      </c>
    </row>
    <row r="16" spans="1:7" s="8" customFormat="1" x14ac:dyDescent="0.2">
      <c r="A16" s="15" t="s">
        <v>2</v>
      </c>
      <c r="B16" s="10">
        <v>0</v>
      </c>
      <c r="C16" s="10">
        <v>0</v>
      </c>
      <c r="D16" s="17">
        <f t="shared" si="0"/>
        <v>0</v>
      </c>
      <c r="E16" s="10">
        <v>0</v>
      </c>
      <c r="F16" s="10">
        <v>0</v>
      </c>
      <c r="G16" s="10">
        <v>0</v>
      </c>
    </row>
    <row r="17" spans="1:7" ht="20.100000000000001" customHeight="1" x14ac:dyDescent="0.2">
      <c r="A17" s="7" t="s">
        <v>1</v>
      </c>
      <c r="B17" s="6">
        <f t="shared" ref="B17:G17" si="1">SUM(B7:B16)</f>
        <v>2681650282</v>
      </c>
      <c r="C17" s="6">
        <f t="shared" si="1"/>
        <v>693544650</v>
      </c>
      <c r="D17" s="6">
        <f t="shared" si="1"/>
        <v>3375194932</v>
      </c>
      <c r="E17" s="6">
        <f t="shared" si="1"/>
        <v>3375194932</v>
      </c>
      <c r="F17" s="6">
        <f t="shared" si="1"/>
        <v>3375194932</v>
      </c>
      <c r="G17" s="28">
        <f t="shared" si="1"/>
        <v>693544650</v>
      </c>
    </row>
    <row r="18" spans="1:7" ht="20.100000000000001" customHeight="1" x14ac:dyDescent="0.2">
      <c r="A18" s="30"/>
      <c r="B18" s="30"/>
      <c r="C18" s="30"/>
      <c r="D18" s="31"/>
      <c r="E18" s="32" t="s">
        <v>0</v>
      </c>
      <c r="F18" s="33"/>
      <c r="G18" s="29"/>
    </row>
    <row r="19" spans="1:7" x14ac:dyDescent="0.2">
      <c r="A19" s="3"/>
    </row>
    <row r="20" spans="1:7" x14ac:dyDescent="0.2">
      <c r="A20" s="47" t="s">
        <v>22</v>
      </c>
      <c r="B20" s="44" t="s">
        <v>21</v>
      </c>
      <c r="C20" s="45"/>
      <c r="D20" s="45"/>
      <c r="E20" s="45"/>
      <c r="F20" s="46"/>
      <c r="G20" s="47" t="s">
        <v>20</v>
      </c>
    </row>
    <row r="21" spans="1:7" ht="22.5" x14ac:dyDescent="0.2">
      <c r="A21" s="48"/>
      <c r="B21" s="16" t="s">
        <v>19</v>
      </c>
      <c r="C21" s="16" t="s">
        <v>18</v>
      </c>
      <c r="D21" s="16" t="s">
        <v>17</v>
      </c>
      <c r="E21" s="16" t="s">
        <v>16</v>
      </c>
      <c r="F21" s="16" t="s">
        <v>15</v>
      </c>
      <c r="G21" s="48"/>
    </row>
    <row r="22" spans="1:7" s="8" customFormat="1" ht="22.5" x14ac:dyDescent="0.25">
      <c r="A22" s="13" t="s">
        <v>14</v>
      </c>
      <c r="B22" s="12">
        <f t="shared" ref="B22:G22" si="2">SUM(B23:B29)</f>
        <v>0</v>
      </c>
      <c r="C22" s="12">
        <f t="shared" si="2"/>
        <v>0</v>
      </c>
      <c r="D22" s="12">
        <f t="shared" si="2"/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</row>
    <row r="23" spans="1:7" s="8" customFormat="1" x14ac:dyDescent="0.25">
      <c r="A23" s="11" t="s">
        <v>13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s="8" customFormat="1" x14ac:dyDescent="0.25">
      <c r="A24" s="11" t="s">
        <v>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s="8" customFormat="1" x14ac:dyDescent="0.25">
      <c r="A25" s="11" t="s">
        <v>12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s="8" customFormat="1" x14ac:dyDescent="0.25">
      <c r="A26" s="11" t="s">
        <v>11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s="8" customFormat="1" x14ac:dyDescent="0.25">
      <c r="A27" s="11" t="s">
        <v>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s="8" customFormat="1" x14ac:dyDescent="0.25">
      <c r="A28" s="11" t="s">
        <v>10</v>
      </c>
      <c r="B28" s="9">
        <v>0</v>
      </c>
      <c r="C28" s="9">
        <v>0</v>
      </c>
      <c r="D28" s="9">
        <f>+B28+C28</f>
        <v>0</v>
      </c>
      <c r="E28" s="9">
        <f>+D28</f>
        <v>0</v>
      </c>
      <c r="F28" s="9">
        <f>+E28</f>
        <v>0</v>
      </c>
      <c r="G28" s="9">
        <f>+F28-B28</f>
        <v>0</v>
      </c>
    </row>
    <row r="29" spans="1:7" s="8" customFormat="1" ht="33.75" x14ac:dyDescent="0.25">
      <c r="A29" s="11" t="s">
        <v>9</v>
      </c>
      <c r="B29" s="9">
        <v>0</v>
      </c>
      <c r="C29" s="9">
        <v>0</v>
      </c>
      <c r="D29" s="9">
        <f>+B29+C29</f>
        <v>0</v>
      </c>
      <c r="E29" s="9">
        <v>0</v>
      </c>
      <c r="F29" s="9">
        <v>0</v>
      </c>
      <c r="G29" s="9">
        <f>+F29-B29</f>
        <v>0</v>
      </c>
    </row>
    <row r="30" spans="1:7" s="8" customFormat="1" ht="22.5" x14ac:dyDescent="0.25">
      <c r="A30" s="11" t="s">
        <v>4</v>
      </c>
      <c r="B30" s="9"/>
      <c r="C30" s="9"/>
      <c r="D30" s="9"/>
      <c r="E30" s="9"/>
      <c r="F30" s="9"/>
      <c r="G30" s="9"/>
    </row>
    <row r="31" spans="1:7" s="8" customFormat="1" x14ac:dyDescent="0.25">
      <c r="A31" s="15"/>
      <c r="B31" s="9"/>
      <c r="C31" s="9"/>
      <c r="D31" s="9"/>
      <c r="E31" s="9"/>
      <c r="F31" s="9"/>
      <c r="G31" s="9"/>
    </row>
    <row r="32" spans="1:7" s="8" customFormat="1" ht="45" x14ac:dyDescent="0.25">
      <c r="A32" s="13" t="s">
        <v>8</v>
      </c>
      <c r="B32" s="12">
        <f>SUM(B33:B36)</f>
        <v>2681650282</v>
      </c>
      <c r="C32" s="12">
        <f>SUM(C33:C36)</f>
        <v>693544650</v>
      </c>
      <c r="D32" s="12">
        <f>SUM(D33:D36)</f>
        <v>3375194932</v>
      </c>
      <c r="E32" s="12">
        <f>SUM(E33:E36)</f>
        <v>3375194932</v>
      </c>
      <c r="F32" s="12">
        <f>SUM(F33:F36)</f>
        <v>3375194932</v>
      </c>
      <c r="G32" s="12">
        <f>+F32-B32</f>
        <v>693544650</v>
      </c>
    </row>
    <row r="33" spans="1:7" s="8" customFormat="1" x14ac:dyDescent="0.25">
      <c r="A33" s="11" t="s">
        <v>7</v>
      </c>
      <c r="B33" s="9">
        <v>0</v>
      </c>
      <c r="C33" s="10">
        <v>0</v>
      </c>
      <c r="D33" s="9">
        <v>0</v>
      </c>
      <c r="E33" s="10">
        <v>0</v>
      </c>
      <c r="F33" s="10">
        <v>0</v>
      </c>
      <c r="G33" s="9">
        <f>+F33-B33</f>
        <v>0</v>
      </c>
    </row>
    <row r="34" spans="1:7" s="8" customFormat="1" x14ac:dyDescent="0.25">
      <c r="A34" s="11" t="s">
        <v>6</v>
      </c>
      <c r="B34" s="10">
        <v>0</v>
      </c>
      <c r="C34" s="14">
        <v>4568898</v>
      </c>
      <c r="D34" s="9">
        <f>+B34+C34</f>
        <v>4568898</v>
      </c>
      <c r="E34" s="14">
        <v>4568898</v>
      </c>
      <c r="F34" s="14">
        <v>4568898</v>
      </c>
      <c r="G34" s="9">
        <f>+F34-B34</f>
        <v>4568898</v>
      </c>
    </row>
    <row r="35" spans="1:7" s="8" customFormat="1" ht="22.5" x14ac:dyDescent="0.25">
      <c r="A35" s="11" t="s">
        <v>5</v>
      </c>
      <c r="B35" s="14">
        <v>7586493</v>
      </c>
      <c r="C35" s="14">
        <v>163174</v>
      </c>
      <c r="D35" s="9">
        <f>+B35+C35</f>
        <v>7749667</v>
      </c>
      <c r="E35" s="14">
        <v>7749667</v>
      </c>
      <c r="F35" s="14">
        <v>7749667</v>
      </c>
      <c r="G35" s="9">
        <f>+F35-B35</f>
        <v>163174</v>
      </c>
    </row>
    <row r="36" spans="1:7" s="8" customFormat="1" ht="22.5" x14ac:dyDescent="0.25">
      <c r="A36" s="11" t="s">
        <v>4</v>
      </c>
      <c r="B36" s="14">
        <v>2674063789</v>
      </c>
      <c r="C36" s="9">
        <v>688812578</v>
      </c>
      <c r="D36" s="9">
        <f>+B36+C36</f>
        <v>3362876367</v>
      </c>
      <c r="E36" s="14">
        <v>3362876367</v>
      </c>
      <c r="F36" s="14">
        <v>3362876367</v>
      </c>
      <c r="G36" s="9">
        <f>+F36-B36</f>
        <v>688812578</v>
      </c>
    </row>
    <row r="37" spans="1:7" s="8" customFormat="1" x14ac:dyDescent="0.25">
      <c r="A37" s="15"/>
      <c r="B37" s="14"/>
      <c r="C37" s="14"/>
      <c r="D37" s="9"/>
      <c r="E37" s="14"/>
      <c r="F37" s="14"/>
      <c r="G37" s="9"/>
    </row>
    <row r="38" spans="1:7" s="8" customFormat="1" x14ac:dyDescent="0.25">
      <c r="A38" s="13" t="s">
        <v>3</v>
      </c>
      <c r="B38" s="12">
        <v>0</v>
      </c>
      <c r="C38" s="10">
        <v>0</v>
      </c>
      <c r="D38" s="12">
        <v>0</v>
      </c>
      <c r="E38" s="10">
        <v>0</v>
      </c>
      <c r="F38" s="10">
        <v>0</v>
      </c>
      <c r="G38" s="12">
        <f>+F38-B38</f>
        <v>0</v>
      </c>
    </row>
    <row r="39" spans="1:7" s="8" customFormat="1" x14ac:dyDescent="0.25">
      <c r="A39" s="11" t="s">
        <v>2</v>
      </c>
      <c r="B39" s="9">
        <v>0</v>
      </c>
      <c r="C39" s="10">
        <v>0</v>
      </c>
      <c r="D39" s="9">
        <v>0</v>
      </c>
      <c r="E39" s="10">
        <v>0</v>
      </c>
      <c r="F39" s="10">
        <v>0</v>
      </c>
      <c r="G39" s="9">
        <f>+F39-B39</f>
        <v>0</v>
      </c>
    </row>
    <row r="40" spans="1:7" ht="20.100000000000001" customHeight="1" x14ac:dyDescent="0.2">
      <c r="A40" s="7" t="s">
        <v>1</v>
      </c>
      <c r="B40" s="6">
        <f t="shared" ref="B40:G40" si="3">+B22+B32+B38</f>
        <v>2681650282</v>
      </c>
      <c r="C40" s="6">
        <f t="shared" si="3"/>
        <v>693544650</v>
      </c>
      <c r="D40" s="6">
        <f t="shared" si="3"/>
        <v>3375194932</v>
      </c>
      <c r="E40" s="5">
        <f t="shared" si="3"/>
        <v>3375194932</v>
      </c>
      <c r="F40" s="4">
        <f t="shared" si="3"/>
        <v>3375194932</v>
      </c>
      <c r="G40" s="41">
        <f t="shared" si="3"/>
        <v>693544650</v>
      </c>
    </row>
    <row r="41" spans="1:7" ht="20.100000000000001" customHeight="1" x14ac:dyDescent="0.2">
      <c r="A41" s="30"/>
      <c r="B41" s="30"/>
      <c r="C41" s="30"/>
      <c r="D41" s="30"/>
      <c r="E41" s="42" t="s">
        <v>0</v>
      </c>
      <c r="F41" s="43"/>
      <c r="G41" s="41"/>
    </row>
    <row r="42" spans="1:7" x14ac:dyDescent="0.2">
      <c r="A42" s="3"/>
    </row>
    <row r="43" spans="1:7" x14ac:dyDescent="0.2">
      <c r="B43" s="2"/>
    </row>
  </sheetData>
  <mergeCells count="16">
    <mergeCell ref="G40:G41"/>
    <mergeCell ref="A41:D41"/>
    <mergeCell ref="E41:F41"/>
    <mergeCell ref="B20:F20"/>
    <mergeCell ref="A20:A21"/>
    <mergeCell ref="G20:G21"/>
    <mergeCell ref="A1:G1"/>
    <mergeCell ref="A2:G2"/>
    <mergeCell ref="A3:G3"/>
    <mergeCell ref="A4:G4"/>
    <mergeCell ref="G17:G18"/>
    <mergeCell ref="A18:D18"/>
    <mergeCell ref="E18:F18"/>
    <mergeCell ref="A5:A6"/>
    <mergeCell ref="B5:F5"/>
    <mergeCell ref="G5:G6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2026-01-28T19:28:25Z</cp:lastPrinted>
  <dcterms:created xsi:type="dcterms:W3CDTF">2026-01-28T19:22:20Z</dcterms:created>
  <dcterms:modified xsi:type="dcterms:W3CDTF">2026-01-28T19:28:29Z</dcterms:modified>
</cp:coreProperties>
</file>