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es_financieros\informacion_contable\"/>
    </mc:Choice>
  </mc:AlternateContent>
  <xr:revisionPtr revIDLastSave="0" documentId="13_ncr:1_{B9B46015-AEB9-4FA4-9AE5-90FF3F136013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G23" i="1"/>
  <c r="F23" i="1"/>
  <c r="F22" i="1"/>
  <c r="G22" i="1" s="1"/>
  <c r="F21" i="1"/>
  <c r="G21" i="1" s="1"/>
  <c r="G20" i="1"/>
  <c r="F20" i="1"/>
  <c r="F19" i="1"/>
  <c r="G19" i="1" s="1"/>
  <c r="F18" i="1"/>
  <c r="F16" i="1" s="1"/>
  <c r="G17" i="1"/>
  <c r="F17" i="1"/>
  <c r="E16" i="1"/>
  <c r="D16" i="1"/>
  <c r="C16" i="1"/>
  <c r="F15" i="1"/>
  <c r="G15" i="1" s="1"/>
  <c r="F14" i="1"/>
  <c r="G14" i="1" s="1"/>
  <c r="F13" i="1"/>
  <c r="G13" i="1" s="1"/>
  <c r="F12" i="1"/>
  <c r="G12" i="1" s="1"/>
  <c r="F11" i="1"/>
  <c r="G11" i="1" s="1"/>
  <c r="F10" i="1"/>
  <c r="F8" i="1" s="1"/>
  <c r="F9" i="1"/>
  <c r="G9" i="1" s="1"/>
  <c r="E8" i="1"/>
  <c r="E7" i="1" s="1"/>
  <c r="D8" i="1"/>
  <c r="D7" i="1" s="1"/>
  <c r="C8" i="1"/>
  <c r="C7" i="1"/>
  <c r="F7" i="1" l="1"/>
  <c r="G10" i="1"/>
  <c r="G8" i="1" s="1"/>
  <c r="G7" i="1" s="1"/>
  <c r="G18" i="1"/>
  <c r="G16" i="1" s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<sst xmlns="http://schemas.openxmlformats.org/spreadsheetml/2006/main" count="34" uniqueCount="34">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</sst>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showGridLines="0" tabSelected="1" zoomScale="175" zoomScaleNormal="175" workbookViewId="0">
      <selection activeCell="B37" sqref="B37"/>
    </sheetView>
  </sheetViews>
  <sheetFormatPr baseColWidth="10" defaultColWidth="9.140625" defaultRowHeight="15" custom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customWidth="1"/>
    <col min="10" max="16384" width="9.140625" style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33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4701981948</v>
      </c>
      <c r="D7" s="4">
        <f>+D8+D16</f>
        <v>6156744481</v>
      </c>
      <c r="E7" s="4">
        <f>+E8+E16</f>
        <v>6318517586</v>
      </c>
      <c r="F7" s="4">
        <f>+F8+F16</f>
        <v>4540208843</v>
      </c>
      <c r="G7" s="4">
        <f>+G8+G16</f>
        <v>-161773105</v>
      </c>
    </row>
    <row r="8" spans="1:7" x14ac:dyDescent="0.25">
      <c r="A8" s="5"/>
      <c r="B8" s="6" t="s">
        <v>10</v>
      </c>
      <c r="C8" s="7">
        <f>SUM(C9:C15)</f>
        <v>911215326</v>
      </c>
      <c r="D8" s="7">
        <f>SUM(D9:D15)</f>
        <v>6132788319</v>
      </c>
      <c r="E8" s="7">
        <f>SUM(E9:E15)</f>
        <v>6318517586</v>
      </c>
      <c r="F8" s="7">
        <f>SUM(F9:F15)</f>
        <v>725486059</v>
      </c>
      <c r="G8" s="7">
        <f>SUM(G9:G15)</f>
        <v>-185729267</v>
      </c>
    </row>
    <row r="9" spans="1:7" x14ac:dyDescent="0.25">
      <c r="A9" s="5"/>
      <c r="B9" s="8" t="s">
        <v>11</v>
      </c>
      <c r="C9" s="9">
        <v>903365511</v>
      </c>
      <c r="D9" s="9">
        <v>3510454985</v>
      </c>
      <c r="E9" s="9">
        <v>3704843119</v>
      </c>
      <c r="F9" s="9">
        <f t="shared" ref="F9:F15" si="0">C9+D9-E9</f>
        <v>708977377</v>
      </c>
      <c r="G9" s="9">
        <f t="shared" ref="G9:G15" si="1">F9-C9</f>
        <v>-194388134</v>
      </c>
    </row>
    <row r="10" spans="1:7" x14ac:dyDescent="0.25">
      <c r="A10" s="5"/>
      <c r="B10" s="8" t="s">
        <v>12</v>
      </c>
      <c r="C10" s="9">
        <v>7849815</v>
      </c>
      <c r="D10" s="9">
        <v>2622333334</v>
      </c>
      <c r="E10" s="9">
        <v>2613674467</v>
      </c>
      <c r="F10" s="9">
        <f t="shared" si="0"/>
        <v>16508682</v>
      </c>
      <c r="G10" s="9">
        <f t="shared" si="1"/>
        <v>8658867</v>
      </c>
    </row>
    <row r="11" spans="1:7" x14ac:dyDescent="0.25">
      <c r="A11" s="5"/>
      <c r="B11" s="8" t="s">
        <v>13</v>
      </c>
      <c r="C11" s="9">
        <v>0</v>
      </c>
      <c r="D11" s="9">
        <v>0</v>
      </c>
      <c r="E11" s="9">
        <v>0</v>
      </c>
      <c r="F11" s="9">
        <f t="shared" si="0"/>
        <v>0</v>
      </c>
      <c r="G11" s="9">
        <f t="shared" si="1"/>
        <v>0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f t="shared" si="0"/>
        <v>0</v>
      </c>
      <c r="G12" s="9">
        <f t="shared" si="1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f t="shared" si="0"/>
        <v>0</v>
      </c>
      <c r="G13" s="9">
        <f t="shared" si="1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f t="shared" si="0"/>
        <v>0</v>
      </c>
      <c r="G14" s="9">
        <f t="shared" si="1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f t="shared" si="0"/>
        <v>0</v>
      </c>
      <c r="G15" s="9">
        <f t="shared" si="1"/>
        <v>0</v>
      </c>
    </row>
    <row r="16" spans="1:7" x14ac:dyDescent="0.25">
      <c r="A16" s="5"/>
      <c r="B16" s="6" t="s">
        <v>18</v>
      </c>
      <c r="C16" s="7">
        <f>SUM(C17:C25)</f>
        <v>3790766622</v>
      </c>
      <c r="D16" s="7">
        <f>SUM(D17:D25)</f>
        <v>23956162</v>
      </c>
      <c r="E16" s="7">
        <f>SUM(E17:E25)</f>
        <v>0</v>
      </c>
      <c r="F16" s="7">
        <f>SUM(F17:F25)</f>
        <v>3814722784</v>
      </c>
      <c r="G16" s="7">
        <f>SUM(G17:G25)</f>
        <v>23956162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f t="shared" ref="F17:F25" si="2">C17+D17-E17</f>
        <v>0</v>
      </c>
      <c r="G17" s="9">
        <f t="shared" ref="G17:G25" si="3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f t="shared" si="2"/>
        <v>0</v>
      </c>
      <c r="G18" s="9">
        <f t="shared" si="3"/>
        <v>0</v>
      </c>
    </row>
    <row r="19" spans="1:7" x14ac:dyDescent="0.25">
      <c r="A19" s="5"/>
      <c r="B19" s="8" t="s">
        <v>21</v>
      </c>
      <c r="C19" s="9">
        <v>2649704638</v>
      </c>
      <c r="D19" s="9">
        <v>2458665</v>
      </c>
      <c r="E19" s="9">
        <v>0</v>
      </c>
      <c r="F19" s="9">
        <f t="shared" si="2"/>
        <v>2652163303</v>
      </c>
      <c r="G19" s="9">
        <f t="shared" si="3"/>
        <v>2458665</v>
      </c>
    </row>
    <row r="20" spans="1:7" x14ac:dyDescent="0.25">
      <c r="A20" s="5"/>
      <c r="B20" s="8" t="s">
        <v>22</v>
      </c>
      <c r="C20" s="9">
        <v>1140104792</v>
      </c>
      <c r="D20" s="9">
        <v>21497497</v>
      </c>
      <c r="E20" s="9">
        <v>0</v>
      </c>
      <c r="F20" s="9">
        <f t="shared" si="2"/>
        <v>1161602289</v>
      </c>
      <c r="G20" s="9">
        <f t="shared" si="3"/>
        <v>21497497</v>
      </c>
    </row>
    <row r="21" spans="1:7" x14ac:dyDescent="0.25">
      <c r="A21" s="5"/>
      <c r="B21" s="8" t="s">
        <v>23</v>
      </c>
      <c r="C21" s="9">
        <v>957192</v>
      </c>
      <c r="D21" s="9">
        <v>0</v>
      </c>
      <c r="E21" s="9">
        <v>0</v>
      </c>
      <c r="F21" s="9">
        <f t="shared" si="2"/>
        <v>957192</v>
      </c>
      <c r="G21" s="9">
        <f t="shared" si="3"/>
        <v>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f t="shared" si="2"/>
        <v>0</v>
      </c>
      <c r="G22" s="9">
        <f t="shared" si="3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f t="shared" si="2"/>
        <v>0</v>
      </c>
      <c r="G23" s="9">
        <f t="shared" si="3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f t="shared" si="2"/>
        <v>0</v>
      </c>
      <c r="G24" s="9">
        <f t="shared" si="3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7.5" customHeight="1" x14ac:dyDescent="0.25"/>
    <row r="27" spans="1:7" x14ac:dyDescent="0.25">
      <c r="A27" s="1" t="s">
        <v>28</v>
      </c>
    </row>
    <row r="29" spans="1:7" ht="35.25" customHeight="1" x14ac:dyDescent="0.25"/>
    <row r="30" spans="1:7" x14ac:dyDescent="0.25">
      <c r="B30" s="13" t="s">
        <v>29</v>
      </c>
      <c r="D30" s="18" t="s">
        <v>31</v>
      </c>
      <c r="E30" s="18"/>
      <c r="F30" s="18"/>
    </row>
    <row r="31" spans="1:7" ht="24.75" customHeight="1" x14ac:dyDescent="0.25">
      <c r="B31" s="14" t="s">
        <v>30</v>
      </c>
      <c r="D31" s="15" t="s">
        <v>32</v>
      </c>
      <c r="E31" s="15"/>
      <c r="F31" s="15"/>
    </row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scale="93" fitToHeight="0" orientation="landscape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2024-10-30T17:29:59Z</cp:lastPrinted>
  <dcterms:created xsi:type="dcterms:W3CDTF">2022-07-08T01:07:26Z</dcterms:created>
  <dcterms:modified xsi:type="dcterms:W3CDTF">2024-10-30T17:30:18Z</dcterms:modified>
</cp:coreProperties>
</file>