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3-JM\04-22 Cuenta publica Octubre - Diciembre\06 Cuenta Pública Transparencia 1T 22\Art. 46 II Información presupuestaria\"/>
    </mc:Choice>
  </mc:AlternateContent>
  <bookViews>
    <workbookView xWindow="75" yWindow="75" windowWidth="6900" windowHeight="6360"/>
  </bookViews>
  <sheets>
    <sheet name="EAI" sheetId="2" r:id="rId1"/>
  </sheets>
  <calcPr calcId="152511"/>
</workbook>
</file>

<file path=xl/calcChain.xml><?xml version="1.0" encoding="utf-8"?>
<calcChain xmlns="http://schemas.openxmlformats.org/spreadsheetml/2006/main">
  <c r="G46" i="2" l="1"/>
  <c r="G45" i="2"/>
  <c r="F44" i="2"/>
  <c r="G44" i="2" s="1"/>
  <c r="E44" i="2"/>
  <c r="D44" i="2"/>
  <c r="C44" i="2"/>
  <c r="G43" i="2"/>
  <c r="F43" i="2"/>
  <c r="E43" i="2"/>
  <c r="E40" i="2" s="1"/>
  <c r="C43" i="2"/>
  <c r="D43" i="2" s="1"/>
  <c r="D40" i="2" s="1"/>
  <c r="F42" i="2"/>
  <c r="F40" i="2" s="1"/>
  <c r="G40" i="2" s="1"/>
  <c r="E42" i="2"/>
  <c r="D42" i="2"/>
  <c r="C42" i="2"/>
  <c r="G41" i="2"/>
  <c r="B40" i="2"/>
  <c r="G39" i="2"/>
  <c r="D39" i="2"/>
  <c r="D38" i="2"/>
  <c r="E38" i="2" s="1"/>
  <c r="D32" i="2"/>
  <c r="D47" i="2" s="1"/>
  <c r="C32" i="2"/>
  <c r="B32" i="2"/>
  <c r="B47" i="2" s="1"/>
  <c r="A26" i="2"/>
  <c r="F20" i="2"/>
  <c r="E20" i="2"/>
  <c r="C20" i="2"/>
  <c r="B20" i="2"/>
  <c r="G18" i="2"/>
  <c r="D18" i="2"/>
  <c r="G17" i="2"/>
  <c r="D17" i="2"/>
  <c r="G16" i="2"/>
  <c r="D16" i="2"/>
  <c r="G15" i="2"/>
  <c r="G20" i="2" s="1"/>
  <c r="D15" i="2"/>
  <c r="G14" i="2"/>
  <c r="D14" i="2"/>
  <c r="D20" i="2" s="1"/>
  <c r="F38" i="2" l="1"/>
  <c r="E32" i="2"/>
  <c r="E47" i="2" s="1"/>
  <c r="C47" i="2"/>
  <c r="G42" i="2"/>
  <c r="C40" i="2"/>
  <c r="G38" i="2" l="1"/>
  <c r="G32" i="2" s="1"/>
  <c r="G47" i="2" s="1"/>
  <c r="F32" i="2"/>
  <c r="F47" i="2" s="1"/>
</calcChain>
</file>

<file path=xl/sharedStrings.xml><?xml version="1.0" encoding="utf-8"?>
<sst xmlns="http://schemas.openxmlformats.org/spreadsheetml/2006/main" count="59" uniqueCount="41">
  <si>
    <t>OPD SALUD DE TLAXCALA</t>
  </si>
  <si>
    <t>ESTADO ANALITICO DE INGRESOS</t>
  </si>
  <si>
    <t>RUBRO DE INGRESOS</t>
  </si>
  <si>
    <t>INGRESO</t>
  </si>
  <si>
    <t>DIFERENCIA</t>
  </si>
  <si>
    <t>ESTIMADO</t>
  </si>
  <si>
    <t>AMPLIACIONES Y</t>
  </si>
  <si>
    <t>REDUCCIONES</t>
  </si>
  <si>
    <t>MODIFICADO</t>
  </si>
  <si>
    <t>DEVENGADO</t>
  </si>
  <si>
    <t>RECAUDADO</t>
  </si>
  <si>
    <t>3 = (1 + 2)</t>
  </si>
  <si>
    <t>6 = (5 - 1)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</si>
  <si>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</si>
  <si>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</si>
  <si>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</si>
  <si>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</si>
  <si>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</si>
  <si>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</si>
  <si>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</si>
  <si>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</si>
  <si>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PENSIONES Y JUBILIACIONES</t>
  </si>
  <si>
    <t>INGRESOS DERIVADOS DE FINANCIAMIENTOS</t>
  </si>
  <si>
    <t>TOTAL</t>
  </si>
  <si>
    <t>INGRESOS EXCEDENTES</t>
  </si>
  <si>
    <t>POR FUENTE DE FINANCIAMIENTO</t>
  </si>
  <si>
    <t>INGRESOS DEL PODER EJECUTIVO FEDERAL O ESTATAL Y DE LOS MUNICIPIOS</t>
  </si>
  <si>
    <t>   IMPUESTOS</t>
  </si>
  <si>
    <t>   CUOTAS Y APORTACIONES DE SEGURIDAD SOCIAL</t>
  </si>
  <si>
    <t>   CONTRIBUCIONES DE MEJORAS</t>
  </si>
  <si>
    <t>   DERECHOS</t>
  </si>
  <si>
    <t>   PRODUCTOS</t>
  </si>
  <si>
    <t>   APROVECHAMIENTOS</t>
  </si>
  <si>
    <t>   PARTICIPACIONES, APORTACIONES, CONVENIOS, INCENTIVOS DERIVADOS DE LA COLABORACIÓN FISCAL Y FONDOS DISTINTOS DE APORTACIONES</t>
  </si>
  <si>
    <t>INGRESOS DE LOS ENTES PUBLICOS DE LOS PODERES LEGISLATIVO Y JUDICIAL, DE LOS ORGANOS AUTONOMOS Y DEL SECTOR PARAESTATAL O PARAMUNICIPAL, ASI COMO DE LAS EMPRESAS PRODUCTIVAS DEL ESTADO</t>
  </si>
  <si>
    <t>   INGRESOS POR VENTAS DE BIENES, PRESTACIÓN DE SERVICIOS Y OTROS INGRESOS</t>
  </si>
  <si>
    <t>   TRANSFERENCIAS, ASIGNACIONES, SUBSIDIOS Y SUBVENCIONES, PENSIONES Y JUBILIACIONES</t>
  </si>
  <si>
    <t>INGRESOS DERIVADOS DE FINANCIAMIENTO</t>
  </si>
  <si>
    <t>   INGRESOS DERIVADOS DE FINANCIAMIENTOS</t>
  </si>
  <si>
    <t>CUENTA PUBLICA 2022</t>
  </si>
  <si>
    <t>DEL 01 DE ENERO DE 2022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</si>
</sst>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164" fontId="24" fillId="0" borderId="0"/>
    <xf numFmtId="43" fontId="1" fillId="0" borderId="0" applyFont="0" applyFill="0" applyBorder="0" applyAlignment="0" applyProtection="0"/>
    <xf numFmtId="0" fontId="1" fillId="0" borderId="0"/>
    <xf numFmtId="43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32">
    <xf numFmtId="0" fontId="0" fillId="0" borderId="0" xfId="0"/>
    <xf numFmtId="0" fontId="18" fillId="0" borderId="0" xfId="0" applyFont="1"/>
    <xf numFmtId="0" fontId="21" fillId="0" borderId="12" xfId="0" applyFont="1" applyBorder="1" applyAlignment="1">
      <alignment wrapText="1"/>
    </xf>
    <xf numFmtId="0" fontId="21" fillId="0" borderId="12" xfId="0" applyFont="1" applyBorder="1" applyAlignment="1">
      <alignment horizontal="right" wrapText="1"/>
    </xf>
    <xf numFmtId="0" fontId="20" fillId="0" borderId="10" xfId="0" applyFont="1" applyBorder="1" applyAlignment="1">
      <alignment horizontal="right" vertical="center" wrapText="1"/>
    </xf>
    <xf numFmtId="0" fontId="21" fillId="0" borderId="0" xfId="0" applyFont="1" applyAlignment="1">
      <alignment wrapText="1"/>
    </xf>
    <xf numFmtId="3" fontId="21" fillId="0" borderId="12" xfId="0" applyNumberFormat="1" applyFont="1" applyBorder="1" applyAlignment="1">
      <alignment horizontal="right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right" vertical="center" wrapText="1"/>
    </xf>
    <xf numFmtId="0" fontId="23" fillId="0" borderId="12" xfId="0" applyFont="1" applyBorder="1" applyAlignment="1">
      <alignment wrapText="1"/>
    </xf>
    <xf numFmtId="3" fontId="23" fillId="0" borderId="12" xfId="0" applyNumberFormat="1" applyFont="1" applyBorder="1" applyAlignment="1">
      <alignment horizontal="right" wrapText="1"/>
    </xf>
    <xf numFmtId="3" fontId="18" fillId="0" borderId="0" xfId="0" applyNumberFormat="1" applyFont="1"/>
    <xf numFmtId="0" fontId="21" fillId="0" borderId="12" xfId="0" applyFont="1" applyBorder="1" applyAlignment="1">
      <alignment horizontal="right" wrapText="1"/>
    </xf>
    <xf numFmtId="4" fontId="25" fillId="0" borderId="0" xfId="0" applyNumberFormat="1" applyFont="1"/>
    <xf numFmtId="0" fontId="21" fillId="0" borderId="12" xfId="0" applyFont="1" applyBorder="1" applyAlignment="1">
      <alignment horizontal="right" wrapText="1"/>
    </xf>
    <xf numFmtId="1" fontId="21" fillId="0" borderId="12" xfId="0" applyNumberFormat="1" applyFont="1" applyBorder="1" applyAlignment="1">
      <alignment horizontal="right" wrapText="1"/>
    </xf>
    <xf numFmtId="3" fontId="22" fillId="33" borderId="0" xfId="0" applyNumberFormat="1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3" fontId="20" fillId="0" borderId="11" xfId="0" applyNumberFormat="1" applyFont="1" applyBorder="1" applyAlignment="1">
      <alignment horizontal="right" vertical="center" wrapText="1"/>
    </xf>
    <xf numFmtId="3" fontId="20" fillId="0" borderId="13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</cellXfs>
  <cellStyles count="70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/>
    <cellStyle name="60% - Énfasis2" xfId="25" builtinId="36" customBuiltin="1"/>
    <cellStyle name="60% - Énfasis2 2" xfId="56"/>
    <cellStyle name="60% - Énfasis3" xfId="29" builtinId="40" customBuiltin="1"/>
    <cellStyle name="60% - Énfasis3 2" xfId="57"/>
    <cellStyle name="60% - Énfasis4" xfId="33" builtinId="44" customBuiltin="1"/>
    <cellStyle name="60% - Énfasis4 2" xfId="58"/>
    <cellStyle name="60% - Énfasis5" xfId="37" builtinId="48" customBuiltin="1"/>
    <cellStyle name="60% - Énfasis5 2" xfId="59"/>
    <cellStyle name="60% - Énfasis6" xfId="41" builtinId="52" customBuiltin="1"/>
    <cellStyle name="60% - Énfasis6 2" xfId="60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/>
    <cellStyle name="Millares 2 2" xfId="51"/>
    <cellStyle name="Millares 2 2 2" xfId="67"/>
    <cellStyle name="Millares 2 3" xfId="53"/>
    <cellStyle name="Millares 2 3 2" xfId="69"/>
    <cellStyle name="Millares 2 4" xfId="63"/>
    <cellStyle name="Millares 3" xfId="48"/>
    <cellStyle name="Millares 3 2" xfId="65"/>
    <cellStyle name="Millares 4" xfId="50"/>
    <cellStyle name="Millares 4 2" xfId="66"/>
    <cellStyle name="Millares 5" xfId="52"/>
    <cellStyle name="Millares 5 2" xfId="68"/>
    <cellStyle name="Millares 6" xfId="44"/>
    <cellStyle name="Millares 6 2" xfId="62"/>
    <cellStyle name="Millares 7" xfId="61"/>
    <cellStyle name="Moneda 2" xfId="47"/>
    <cellStyle name="Moneda 2 2" xfId="64"/>
    <cellStyle name="Neutral" xfId="8" builtinId="28" customBuiltin="1"/>
    <cellStyle name="Neutral 2" xfId="54"/>
    <cellStyle name="Normal" xfId="0" builtinId="0"/>
    <cellStyle name="Normal 2" xfId="42"/>
    <cellStyle name="Normal 2 2" xfId="49"/>
    <cellStyle name="Normal 9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GridLines="0" tabSelected="1" zoomScale="145" zoomScaleNormal="145" workbookViewId="0">
      <selection activeCell="E16" sqref="E16"/>
    </sheetView>
  </sheetViews>
  <sheetFormatPr baseColWidth="10" defaultColWidth="11.42578125" defaultRowHeight="14.25" x14ac:dyDescent="0.2"/>
  <cols>
    <col min="1" max="1" width="45.7109375" style="1" bestFit="1" customWidth="1"/>
    <col min="2" max="2" width="20" style="1" bestFit="1" customWidth="1"/>
    <col min="3" max="3" width="19.28515625" style="1" bestFit="1" customWidth="1"/>
    <col min="4" max="6" width="20" style="1" bestFit="1" customWidth="1"/>
    <col min="7" max="7" width="13.85546875" style="1" bestFit="1" customWidth="1"/>
    <col min="8" max="8" width="11.42578125" style="1"/>
    <col min="9" max="9" width="12.42578125" style="1" bestFit="1" customWidth="1"/>
    <col min="10" max="16384" width="11.42578125" style="1"/>
  </cols>
  <sheetData>
    <row r="1" spans="1:7" ht="15.75" customHeight="1" x14ac:dyDescent="0.2">
      <c r="A1" s="19" t="s">
        <v>39</v>
      </c>
      <c r="B1" s="19"/>
      <c r="C1" s="19"/>
      <c r="D1" s="19"/>
      <c r="E1" s="19"/>
      <c r="F1" s="19"/>
      <c r="G1" s="19"/>
    </row>
    <row r="2" spans="1:7" x14ac:dyDescent="0.2">
      <c r="A2" s="19" t="s">
        <v>0</v>
      </c>
      <c r="B2" s="19"/>
      <c r="C2" s="19"/>
      <c r="D2" s="19"/>
      <c r="E2" s="19"/>
      <c r="F2" s="19"/>
      <c r="G2" s="19"/>
    </row>
    <row r="3" spans="1:7" x14ac:dyDescent="0.2">
      <c r="A3" s="19" t="s">
        <v>1</v>
      </c>
      <c r="B3" s="19"/>
      <c r="C3" s="19"/>
      <c r="D3" s="19"/>
      <c r="E3" s="19"/>
      <c r="F3" s="19"/>
      <c r="G3" s="19"/>
    </row>
    <row r="4" spans="1:7" x14ac:dyDescent="0.2">
      <c r="A4" s="19" t="s">
        <v>40</v>
      </c>
      <c r="B4" s="19"/>
      <c r="C4" s="19"/>
      <c r="D4" s="19"/>
      <c r="E4" s="19"/>
      <c r="F4" s="19"/>
      <c r="G4" s="19"/>
    </row>
    <row r="5" spans="1:7" ht="7.5" customHeight="1" x14ac:dyDescent="0.2">
      <c r="A5" s="26"/>
      <c r="B5" s="26"/>
      <c r="C5" s="26"/>
      <c r="D5" s="26"/>
      <c r="E5" s="26"/>
      <c r="F5" s="26"/>
      <c r="G5" s="26"/>
    </row>
    <row r="6" spans="1:7" ht="9.75" customHeight="1" x14ac:dyDescent="0.2">
      <c r="A6" s="20" t="s">
        <v>2</v>
      </c>
      <c r="B6" s="23" t="s">
        <v>3</v>
      </c>
      <c r="C6" s="24"/>
      <c r="D6" s="24"/>
      <c r="E6" s="24"/>
      <c r="F6" s="25"/>
      <c r="G6" s="20" t="s">
        <v>4</v>
      </c>
    </row>
    <row r="7" spans="1:7" ht="9.75" customHeight="1" x14ac:dyDescent="0.2">
      <c r="A7" s="21"/>
      <c r="B7" s="20" t="s">
        <v>5</v>
      </c>
      <c r="C7" s="7" t="s">
        <v>6</v>
      </c>
      <c r="D7" s="20" t="s">
        <v>8</v>
      </c>
      <c r="E7" s="20" t="s">
        <v>9</v>
      </c>
      <c r="F7" s="20" t="s">
        <v>10</v>
      </c>
      <c r="G7" s="21"/>
    </row>
    <row r="8" spans="1:7" ht="9.75" customHeight="1" x14ac:dyDescent="0.2">
      <c r="A8" s="21"/>
      <c r="B8" s="22"/>
      <c r="C8" s="8" t="s">
        <v>7</v>
      </c>
      <c r="D8" s="22"/>
      <c r="E8" s="22"/>
      <c r="F8" s="22"/>
      <c r="G8" s="22"/>
    </row>
    <row r="9" spans="1:7" ht="15" customHeight="1" x14ac:dyDescent="0.2">
      <c r="A9" s="22"/>
      <c r="B9" s="9">
        <v>1</v>
      </c>
      <c r="C9" s="9">
        <v>2</v>
      </c>
      <c r="D9" s="9" t="s">
        <v>11</v>
      </c>
      <c r="E9" s="9">
        <v>4</v>
      </c>
      <c r="F9" s="9">
        <v>5</v>
      </c>
      <c r="G9" s="9" t="s">
        <v>12</v>
      </c>
    </row>
    <row r="10" spans="1:7" x14ac:dyDescent="0.2">
      <c r="A10" s="2" t="s">
        <v>13</v>
      </c>
      <c r="B10" s="3">
        <v>0</v>
      </c>
      <c r="C10" s="3">
        <v>0</v>
      </c>
      <c r="D10" s="3">
        <v>0</v>
      </c>
      <c r="E10" s="6">
        <v>0</v>
      </c>
      <c r="F10" s="3">
        <v>0</v>
      </c>
      <c r="G10" s="3">
        <v>0</v>
      </c>
    </row>
    <row r="11" spans="1:7" x14ac:dyDescent="0.2">
      <c r="A11" s="2" t="s">
        <v>14</v>
      </c>
      <c r="B11" s="3">
        <v>0</v>
      </c>
      <c r="C11" s="3">
        <v>0</v>
      </c>
      <c r="D11" s="3">
        <v>0</v>
      </c>
      <c r="E11" s="6">
        <v>0</v>
      </c>
      <c r="F11" s="3">
        <v>0</v>
      </c>
      <c r="G11" s="3">
        <v>0</v>
      </c>
    </row>
    <row r="12" spans="1:7" x14ac:dyDescent="0.2">
      <c r="A12" s="2" t="s">
        <v>15</v>
      </c>
      <c r="B12" s="3">
        <v>0</v>
      </c>
      <c r="C12" s="3">
        <v>0</v>
      </c>
      <c r="D12" s="3">
        <v>0</v>
      </c>
      <c r="E12" s="6">
        <v>0</v>
      </c>
      <c r="F12" s="3">
        <v>0</v>
      </c>
      <c r="G12" s="3">
        <v>0</v>
      </c>
    </row>
    <row r="13" spans="1:7" x14ac:dyDescent="0.2">
      <c r="A13" s="2" t="s">
        <v>16</v>
      </c>
      <c r="B13" s="3">
        <v>0</v>
      </c>
      <c r="C13" s="3">
        <v>0</v>
      </c>
      <c r="D13" s="3">
        <v>0</v>
      </c>
      <c r="E13" s="6">
        <v>0</v>
      </c>
      <c r="F13" s="3">
        <v>0</v>
      </c>
      <c r="G13" s="3">
        <v>0</v>
      </c>
    </row>
    <row r="14" spans="1:7" x14ac:dyDescent="0.2">
      <c r="A14" s="2" t="s">
        <v>17</v>
      </c>
      <c r="B14" s="17">
        <v>0</v>
      </c>
      <c r="C14" s="6">
        <v>1476051</v>
      </c>
      <c r="D14" s="6">
        <f>+B14+C14</f>
        <v>1476051</v>
      </c>
      <c r="E14" s="6">
        <v>1476051</v>
      </c>
      <c r="F14" s="6">
        <v>1476051</v>
      </c>
      <c r="G14" s="6">
        <f>+F14-B14</f>
        <v>1476051</v>
      </c>
    </row>
    <row r="15" spans="1:7" x14ac:dyDescent="0.2">
      <c r="A15" s="2" t="s">
        <v>18</v>
      </c>
      <c r="B15" s="17">
        <v>0</v>
      </c>
      <c r="C15" s="17">
        <v>0</v>
      </c>
      <c r="D15" s="6">
        <f t="shared" ref="D15:D18" si="0">+B15+C15</f>
        <v>0</v>
      </c>
      <c r="E15" s="6">
        <v>0</v>
      </c>
      <c r="F15" s="6">
        <v>0</v>
      </c>
      <c r="G15" s="6">
        <f t="shared" ref="G15:G18" si="1">+F15-B15</f>
        <v>0</v>
      </c>
    </row>
    <row r="16" spans="1:7" ht="22.5" x14ac:dyDescent="0.2">
      <c r="A16" s="2" t="s">
        <v>19</v>
      </c>
      <c r="B16" s="6">
        <v>3000000</v>
      </c>
      <c r="C16" s="6">
        <v>6958719</v>
      </c>
      <c r="D16" s="6">
        <f t="shared" si="0"/>
        <v>9958719</v>
      </c>
      <c r="E16" s="6">
        <v>9958719</v>
      </c>
      <c r="F16" s="6">
        <v>9958719</v>
      </c>
      <c r="G16" s="6">
        <f t="shared" si="1"/>
        <v>6958719</v>
      </c>
    </row>
    <row r="17" spans="1:9" ht="33.75" x14ac:dyDescent="0.2">
      <c r="A17" s="2" t="s">
        <v>20</v>
      </c>
      <c r="B17" s="17">
        <v>0</v>
      </c>
      <c r="C17" s="17">
        <v>0</v>
      </c>
      <c r="D17" s="6">
        <f t="shared" si="0"/>
        <v>0</v>
      </c>
      <c r="E17" s="6">
        <v>0</v>
      </c>
      <c r="F17" s="6">
        <v>0</v>
      </c>
      <c r="G17" s="6">
        <f t="shared" si="1"/>
        <v>0</v>
      </c>
      <c r="I17" s="14"/>
    </row>
    <row r="18" spans="1:9" ht="22.5" x14ac:dyDescent="0.2">
      <c r="A18" s="2" t="s">
        <v>21</v>
      </c>
      <c r="B18" s="6">
        <v>2781591617</v>
      </c>
      <c r="C18" s="6">
        <v>955862272</v>
      </c>
      <c r="D18" s="6">
        <f t="shared" si="0"/>
        <v>3737453889</v>
      </c>
      <c r="E18" s="6">
        <v>3737453889</v>
      </c>
      <c r="F18" s="6">
        <v>3737453889</v>
      </c>
      <c r="G18" s="6">
        <f t="shared" si="1"/>
        <v>955862272</v>
      </c>
    </row>
    <row r="19" spans="1:9" x14ac:dyDescent="0.2">
      <c r="A19" s="2" t="s">
        <v>22</v>
      </c>
      <c r="B19" s="3">
        <v>0</v>
      </c>
      <c r="C19" s="3">
        <v>0</v>
      </c>
      <c r="D19" s="3">
        <v>0</v>
      </c>
      <c r="E19" s="18">
        <v>0</v>
      </c>
      <c r="F19" s="3">
        <v>0</v>
      </c>
      <c r="G19" s="3">
        <v>0</v>
      </c>
    </row>
    <row r="20" spans="1:9" ht="20.100000000000001" customHeight="1" x14ac:dyDescent="0.2">
      <c r="A20" s="4" t="s">
        <v>23</v>
      </c>
      <c r="B20" s="11">
        <f>SUM(B10:B19)</f>
        <v>2784591617</v>
      </c>
      <c r="C20" s="11">
        <f>SUM(C10:C19)</f>
        <v>964297042</v>
      </c>
      <c r="D20" s="11">
        <f t="shared" ref="D20:F20" si="2">SUM(D10:D19)</f>
        <v>3748888659</v>
      </c>
      <c r="E20" s="11">
        <f t="shared" si="2"/>
        <v>3748888659</v>
      </c>
      <c r="F20" s="11">
        <f t="shared" si="2"/>
        <v>3748888659</v>
      </c>
      <c r="G20" s="27">
        <f>SUM(G10:G19)</f>
        <v>964297042</v>
      </c>
    </row>
    <row r="21" spans="1:9" ht="20.100000000000001" customHeight="1" x14ac:dyDescent="0.2">
      <c r="A21" s="29"/>
      <c r="B21" s="30"/>
      <c r="C21" s="30"/>
      <c r="D21" s="31"/>
      <c r="E21" s="29" t="s">
        <v>24</v>
      </c>
      <c r="F21" s="31"/>
      <c r="G21" s="28"/>
    </row>
    <row r="22" spans="1:9" x14ac:dyDescent="0.2">
      <c r="A22" s="5"/>
    </row>
    <row r="23" spans="1:9" ht="15.75" customHeight="1" x14ac:dyDescent="0.2">
      <c r="A23" s="19" t="s">
        <v>39</v>
      </c>
      <c r="B23" s="19"/>
      <c r="C23" s="19"/>
      <c r="D23" s="19"/>
      <c r="E23" s="19"/>
      <c r="F23" s="19"/>
      <c r="G23" s="19"/>
    </row>
    <row r="24" spans="1:9" x14ac:dyDescent="0.2">
      <c r="A24" s="19" t="s">
        <v>0</v>
      </c>
      <c r="B24" s="19"/>
      <c r="C24" s="19"/>
      <c r="D24" s="19"/>
      <c r="E24" s="19"/>
      <c r="F24" s="19"/>
      <c r="G24" s="19"/>
    </row>
    <row r="25" spans="1:9" x14ac:dyDescent="0.2">
      <c r="A25" s="19" t="s">
        <v>1</v>
      </c>
      <c r="B25" s="19"/>
      <c r="C25" s="19"/>
      <c r="D25" s="19"/>
      <c r="E25" s="19"/>
      <c r="F25" s="19"/>
      <c r="G25" s="19"/>
    </row>
    <row r="26" spans="1:9" x14ac:dyDescent="0.2">
      <c r="A26" s="19" t="str">
        <f>+A4</f>
        <v>DEL 01 DE ENERO DE 2022 AL 31 DE DICIEMBRE DE 2022</v>
      </c>
      <c r="B26" s="19"/>
      <c r="C26" s="19"/>
      <c r="D26" s="19"/>
      <c r="E26" s="19"/>
      <c r="F26" s="19"/>
      <c r="G26" s="19"/>
    </row>
    <row r="27" spans="1:9" ht="7.5" customHeight="1" x14ac:dyDescent="0.2"/>
    <row r="28" spans="1:9" ht="9.75" customHeight="1" x14ac:dyDescent="0.2">
      <c r="A28" s="7" t="s">
        <v>1</v>
      </c>
      <c r="B28" s="23" t="s">
        <v>3</v>
      </c>
      <c r="C28" s="24"/>
      <c r="D28" s="24"/>
      <c r="E28" s="24"/>
      <c r="F28" s="25"/>
      <c r="G28" s="20" t="s">
        <v>4</v>
      </c>
    </row>
    <row r="29" spans="1:9" ht="9.75" customHeight="1" x14ac:dyDescent="0.2">
      <c r="A29" s="10" t="s">
        <v>25</v>
      </c>
      <c r="B29" s="20" t="s">
        <v>5</v>
      </c>
      <c r="C29" s="7" t="s">
        <v>6</v>
      </c>
      <c r="D29" s="20" t="s">
        <v>8</v>
      </c>
      <c r="E29" s="20" t="s">
        <v>9</v>
      </c>
      <c r="F29" s="20" t="s">
        <v>10</v>
      </c>
      <c r="G29" s="21"/>
    </row>
    <row r="30" spans="1:9" ht="9.75" customHeight="1" x14ac:dyDescent="0.2">
      <c r="A30" s="10"/>
      <c r="B30" s="22"/>
      <c r="C30" s="8" t="s">
        <v>7</v>
      </c>
      <c r="D30" s="22"/>
      <c r="E30" s="22"/>
      <c r="F30" s="22"/>
      <c r="G30" s="22"/>
    </row>
    <row r="31" spans="1:9" ht="9.75" customHeight="1" x14ac:dyDescent="0.2">
      <c r="A31" s="8"/>
      <c r="B31" s="9">
        <v>1</v>
      </c>
      <c r="C31" s="9">
        <v>2</v>
      </c>
      <c r="D31" s="9" t="s">
        <v>11</v>
      </c>
      <c r="E31" s="9">
        <v>4</v>
      </c>
      <c r="F31" s="9">
        <v>5</v>
      </c>
      <c r="G31" s="9" t="s">
        <v>12</v>
      </c>
    </row>
    <row r="32" spans="1:9" ht="22.5" x14ac:dyDescent="0.2">
      <c r="A32" s="12" t="s">
        <v>26</v>
      </c>
      <c r="B32" s="13">
        <f>SUM(B33:B39)</f>
        <v>0</v>
      </c>
      <c r="C32" s="13">
        <f t="shared" ref="C32:G32" si="3">SUM(C33:C39)</f>
        <v>0</v>
      </c>
      <c r="D32" s="13">
        <f t="shared" si="3"/>
        <v>0</v>
      </c>
      <c r="E32" s="13">
        <f t="shared" si="3"/>
        <v>0</v>
      </c>
      <c r="F32" s="13">
        <f t="shared" si="3"/>
        <v>0</v>
      </c>
      <c r="G32" s="13">
        <f t="shared" si="3"/>
        <v>0</v>
      </c>
    </row>
    <row r="33" spans="1:9" x14ac:dyDescent="0.2">
      <c r="A33" s="2" t="s">
        <v>27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9" x14ac:dyDescent="0.2">
      <c r="A34" s="2" t="s">
        <v>28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9" x14ac:dyDescent="0.2">
      <c r="A35" s="2" t="s">
        <v>29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9" x14ac:dyDescent="0.2">
      <c r="A36" s="2" t="s">
        <v>30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9" x14ac:dyDescent="0.2">
      <c r="A37" s="2" t="s">
        <v>31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9" x14ac:dyDescent="0.2">
      <c r="A38" s="2" t="s">
        <v>32</v>
      </c>
      <c r="B38" s="6">
        <v>0</v>
      </c>
      <c r="C38" s="6">
        <v>0</v>
      </c>
      <c r="D38" s="6">
        <f>+B38+C38</f>
        <v>0</v>
      </c>
      <c r="E38" s="6">
        <f>+D38</f>
        <v>0</v>
      </c>
      <c r="F38" s="6">
        <f>+E38</f>
        <v>0</v>
      </c>
      <c r="G38" s="6">
        <f>+F38-B38</f>
        <v>0</v>
      </c>
    </row>
    <row r="39" spans="1:9" ht="33.75" x14ac:dyDescent="0.2">
      <c r="A39" s="2" t="s">
        <v>33</v>
      </c>
      <c r="B39" s="6">
        <v>0</v>
      </c>
      <c r="C39" s="6">
        <v>0</v>
      </c>
      <c r="D39" s="6">
        <f>+B39+C39</f>
        <v>0</v>
      </c>
      <c r="E39" s="6">
        <v>0</v>
      </c>
      <c r="F39" s="6">
        <v>0</v>
      </c>
      <c r="G39" s="6">
        <f t="shared" ref="G39:G46" si="4">+F39-B39</f>
        <v>0</v>
      </c>
    </row>
    <row r="40" spans="1:9" ht="45" x14ac:dyDescent="0.2">
      <c r="A40" s="12" t="s">
        <v>34</v>
      </c>
      <c r="B40" s="13">
        <f>SUM(B41:B44)</f>
        <v>2784591617</v>
      </c>
      <c r="C40" s="13">
        <f>SUM(C41:C44)</f>
        <v>964297042</v>
      </c>
      <c r="D40" s="13">
        <f t="shared" ref="D40:F40" si="5">SUM(D41:D44)</f>
        <v>3748888659</v>
      </c>
      <c r="E40" s="13">
        <f>SUM(E41:E44)</f>
        <v>3748888659</v>
      </c>
      <c r="F40" s="13">
        <f t="shared" si="5"/>
        <v>3748888659</v>
      </c>
      <c r="G40" s="13">
        <f t="shared" si="4"/>
        <v>964297042</v>
      </c>
    </row>
    <row r="41" spans="1:9" x14ac:dyDescent="0.2">
      <c r="A41" s="2" t="s">
        <v>28</v>
      </c>
      <c r="B41" s="6">
        <v>0</v>
      </c>
      <c r="C41" s="15">
        <v>0</v>
      </c>
      <c r="D41" s="6">
        <v>0</v>
      </c>
      <c r="E41" s="6">
        <v>0</v>
      </c>
      <c r="F41" s="6">
        <v>0</v>
      </c>
      <c r="G41" s="6">
        <f t="shared" si="4"/>
        <v>0</v>
      </c>
    </row>
    <row r="42" spans="1:9" x14ac:dyDescent="0.2">
      <c r="A42" s="2" t="s">
        <v>31</v>
      </c>
      <c r="B42" s="17">
        <v>0</v>
      </c>
      <c r="C42" s="6">
        <f>+C14</f>
        <v>1476051</v>
      </c>
      <c r="D42" s="6">
        <f>+B42+C42</f>
        <v>1476051</v>
      </c>
      <c r="E42" s="6">
        <f>+E14</f>
        <v>1476051</v>
      </c>
      <c r="F42" s="6">
        <f>+F14</f>
        <v>1476051</v>
      </c>
      <c r="G42" s="6">
        <f t="shared" si="4"/>
        <v>1476051</v>
      </c>
    </row>
    <row r="43" spans="1:9" ht="22.5" x14ac:dyDescent="0.2">
      <c r="A43" s="2" t="s">
        <v>35</v>
      </c>
      <c r="B43" s="6">
        <v>3000000</v>
      </c>
      <c r="C43" s="6">
        <f>+C16</f>
        <v>6958719</v>
      </c>
      <c r="D43" s="6">
        <f t="shared" ref="D43:D44" si="6">+B43+C43</f>
        <v>9958719</v>
      </c>
      <c r="E43" s="6">
        <f>+E16</f>
        <v>9958719</v>
      </c>
      <c r="F43" s="6">
        <f>+F16</f>
        <v>9958719</v>
      </c>
      <c r="G43" s="6">
        <f t="shared" si="4"/>
        <v>6958719</v>
      </c>
    </row>
    <row r="44" spans="1:9" ht="22.5" x14ac:dyDescent="0.2">
      <c r="A44" s="2" t="s">
        <v>36</v>
      </c>
      <c r="B44" s="6">
        <v>2781591617</v>
      </c>
      <c r="C44" s="6">
        <f>+C18</f>
        <v>955862272</v>
      </c>
      <c r="D44" s="6">
        <f t="shared" si="6"/>
        <v>3737453889</v>
      </c>
      <c r="E44" s="6">
        <f>+E18</f>
        <v>3737453889</v>
      </c>
      <c r="F44" s="6">
        <f>+F18</f>
        <v>3737453889</v>
      </c>
      <c r="G44" s="6">
        <f t="shared" si="4"/>
        <v>955862272</v>
      </c>
    </row>
    <row r="45" spans="1:9" x14ac:dyDescent="0.2">
      <c r="A45" s="12" t="s">
        <v>37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f t="shared" si="4"/>
        <v>0</v>
      </c>
    </row>
    <row r="46" spans="1:9" x14ac:dyDescent="0.2">
      <c r="A46" s="2" t="s">
        <v>38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f t="shared" si="4"/>
        <v>0</v>
      </c>
    </row>
    <row r="47" spans="1:9" ht="20.100000000000001" customHeight="1" x14ac:dyDescent="0.2">
      <c r="A47" s="4" t="s">
        <v>23</v>
      </c>
      <c r="B47" s="11">
        <f>+B32+B40+B45</f>
        <v>2784591617</v>
      </c>
      <c r="C47" s="11">
        <f t="shared" ref="C47:F47" si="7">+C32+C40+C45</f>
        <v>964297042</v>
      </c>
      <c r="D47" s="11">
        <f t="shared" si="7"/>
        <v>3748888659</v>
      </c>
      <c r="E47" s="11">
        <f t="shared" si="7"/>
        <v>3748888659</v>
      </c>
      <c r="F47" s="11">
        <f t="shared" si="7"/>
        <v>3748888659</v>
      </c>
      <c r="G47" s="27">
        <f>+G32+G40+G45</f>
        <v>964297042</v>
      </c>
      <c r="I47" s="14"/>
    </row>
    <row r="48" spans="1:9" ht="20.100000000000001" customHeight="1" x14ac:dyDescent="0.2">
      <c r="A48" s="29"/>
      <c r="B48" s="30"/>
      <c r="C48" s="30"/>
      <c r="D48" s="31"/>
      <c r="E48" s="29" t="s">
        <v>24</v>
      </c>
      <c r="F48" s="31"/>
      <c r="G48" s="28"/>
    </row>
    <row r="49" spans="1:2" x14ac:dyDescent="0.2">
      <c r="A49" s="5"/>
    </row>
    <row r="50" spans="1:2" x14ac:dyDescent="0.2">
      <c r="B50" s="16"/>
    </row>
  </sheetData>
  <mergeCells count="28">
    <mergeCell ref="A25:G25"/>
    <mergeCell ref="A26:G26"/>
    <mergeCell ref="G47:G48"/>
    <mergeCell ref="A48:D48"/>
    <mergeCell ref="E48:F48"/>
    <mergeCell ref="B28:F28"/>
    <mergeCell ref="G28:G30"/>
    <mergeCell ref="B29:B30"/>
    <mergeCell ref="D29:D30"/>
    <mergeCell ref="E29:E30"/>
    <mergeCell ref="F29:F30"/>
    <mergeCell ref="A23:G23"/>
    <mergeCell ref="A24:G24"/>
    <mergeCell ref="F7:F8"/>
    <mergeCell ref="G20:G21"/>
    <mergeCell ref="A21:D21"/>
    <mergeCell ref="E21:F21"/>
    <mergeCell ref="A1:G1"/>
    <mergeCell ref="A2:G2"/>
    <mergeCell ref="A3:G3"/>
    <mergeCell ref="A4:G4"/>
    <mergeCell ref="A6:A9"/>
    <mergeCell ref="B6:F6"/>
    <mergeCell ref="G6:G8"/>
    <mergeCell ref="B7:B8"/>
    <mergeCell ref="D7:D8"/>
    <mergeCell ref="E7:E8"/>
    <mergeCell ref="A5:G5"/>
  </mergeCells>
  <pageMargins left="0.25" right="0.25" top="0.75" bottom="0.75" header="0.3" footer="0.3"/>
  <pageSetup paperSize="9" scale="62" fitToHeight="0" orientation="portrait" r:id="rId1"/>
  <ignoredErrors>
    <ignoredError sqref="B20:C20 B40:C40 D40:E40 F40 D20:F20" formulaRange="1"/>
    <ignoredError sqref="D42:D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HP 240 G6</cp:lastModifiedBy>
  <cp:lastPrinted>2023-01-18T19:32:38Z</cp:lastPrinted>
  <dcterms:created xsi:type="dcterms:W3CDTF">2021-01-09T22:25:06Z</dcterms:created>
  <dcterms:modified xsi:type="dcterms:W3CDTF">2023-01-18T19:32:43Z</dcterms:modified>
</cp:coreProperties>
</file>