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xr:revisionPtr revIDLastSave="0" documentId="8_{5D19F5FB-3DA7-48AD-B13F-E97F90F0E514}" xr6:coauthVersionLast="36" xr6:coauthVersionMax="36" xr10:uidLastSave="{00000000-0000-0000-0000-000000000000}"/>
  <bookViews>
    <workbookView xWindow="-120" yWindow="-465" windowWidth="29040" windowHeight="130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E51" i="1"/>
  <c r="G46" i="1"/>
  <c r="F46" i="1"/>
  <c r="E46" i="1"/>
  <c r="C46" i="1"/>
  <c r="B46" i="1"/>
  <c r="B49" i="1" s="1"/>
  <c r="F45" i="1"/>
  <c r="E45" i="1"/>
  <c r="C45" i="1"/>
  <c r="D45" i="1" s="1"/>
  <c r="B45" i="1"/>
  <c r="G44" i="1"/>
  <c r="F44" i="1"/>
  <c r="F42" i="1" s="1"/>
  <c r="G42" i="1" s="1"/>
  <c r="E44" i="1"/>
  <c r="C44" i="1"/>
  <c r="D44" i="1" s="1"/>
  <c r="B44" i="1"/>
  <c r="D43" i="1"/>
  <c r="E42" i="1"/>
  <c r="B42" i="1"/>
  <c r="G40" i="1"/>
  <c r="F39" i="1"/>
  <c r="E39" i="1"/>
  <c r="C39" i="1"/>
  <c r="B39" i="1"/>
  <c r="D39" i="1" s="1"/>
  <c r="G38" i="1"/>
  <c r="F38" i="1"/>
  <c r="E38" i="1"/>
  <c r="C38" i="1"/>
  <c r="C32" i="1" s="1"/>
  <c r="G37" i="1"/>
  <c r="G36" i="1"/>
  <c r="G35" i="1"/>
  <c r="G34" i="1"/>
  <c r="G33" i="1"/>
  <c r="F32" i="1"/>
  <c r="F51" i="1" s="1"/>
  <c r="E32" i="1"/>
  <c r="A26" i="1"/>
  <c r="A23" i="1"/>
  <c r="G21" i="1"/>
  <c r="F20" i="1"/>
  <c r="G20" i="1" s="1"/>
  <c r="E20" i="1"/>
  <c r="C20" i="1"/>
  <c r="B20" i="1"/>
  <c r="G18" i="1"/>
  <c r="D18" i="1"/>
  <c r="G17" i="1"/>
  <c r="D17" i="1"/>
  <c r="G16" i="1"/>
  <c r="D16" i="1"/>
  <c r="G15" i="1"/>
  <c r="D15" i="1"/>
  <c r="D38" i="1" s="1"/>
  <c r="G14" i="1"/>
  <c r="D14" i="1"/>
  <c r="D20" i="1" s="1"/>
  <c r="G49" i="1" l="1"/>
  <c r="D49" i="1"/>
  <c r="G32" i="1"/>
  <c r="G39" i="1"/>
  <c r="B32" i="1"/>
  <c r="C42" i="1"/>
  <c r="C51" i="1" s="1"/>
  <c r="D46" i="1"/>
  <c r="D42" i="1" l="1"/>
  <c r="B51" i="1"/>
  <c r="G51" i="1" s="1"/>
  <c r="D32" i="1"/>
  <c r="D51" i="1" s="1"/>
</calcChain>
</file>

<file path=xl/sharedStrings.xml><?xml version="1.0" encoding="utf-8"?>
<sst xmlns="http://schemas.openxmlformats.org/spreadsheetml/2006/main" count="58" uniqueCount="33">
  <si>
    <t>OPD Salud de Tlaxcala</t>
  </si>
  <si>
    <t>Estado Analítico de Ingresos</t>
  </si>
  <si>
    <t>Rubro de Ingresos</t>
  </si>
  <si>
    <t>Ingreso</t>
  </si>
  <si>
    <t>Diferencia</t>
  </si>
  <si>
    <t>Estimado</t>
  </si>
  <si>
    <t>Ampliaciones y</t>
  </si>
  <si>
    <t>Modificado</t>
  </si>
  <si>
    <t>Devengado</t>
  </si>
  <si>
    <t>Recaudado</t>
  </si>
  <si>
    <t>Reducciones</t>
  </si>
  <si>
    <t>3 = (1 + 2)</t>
  </si>
  <si>
    <t>6 = (5 - 1)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</si>
  <si>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</si>
  <si>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</si>
  <si>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</si>
  <si>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</si>
  <si>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</si>
  <si>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</si>
  <si>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</si>
  <si>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</si>
  <si>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Pensiones y Jubilaciones</t>
  </si>
  <si>
    <t>Ingresos Derivados de Financiamientos</t>
  </si>
  <si>
    <t>TOTAL</t>
  </si>
  <si>
    <t>INGRESOS EXCEDENTES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</si>
  <si>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</si>
  <si>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</si>
  <si>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Ingresos Derivados de Financiamiento</t>
  </si>
  <si>
    <t>Participaciones, Aportaciones, Convenios, Incentivos Derivados de La Colaboración Fiscal y Fondos distintos de Aportaciones</t>
  </si>
  <si>
    <t>Cuenta Pública 2020</t>
  </si>
  <si>
    <t>Transferencias, Asignaciones, Subsidios y Subvenciones, y Pensiones y Jubilaciones</t>
  </si>
  <si>
    <t xml:space="preserve">Estado Analítico de Ingresos Por Fuente de Financiamiento </t>
  </si>
  <si>
    <t>Del 01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</si>
</sst>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111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0">
    <xf numFmtId="0" fontId="0" fillId="0" borderId="0" xfId="0"/>
    <xf numFmtId="0" fontId="3" fillId="2" borderId="8" xfId="0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right" wrapText="1"/>
    </xf>
    <xf numFmtId="0" fontId="0" fillId="3" borderId="0" xfId="0" applyFill="1"/>
    <xf numFmtId="0" fontId="6" fillId="3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right" vertical="center" wrapText="1"/>
    </xf>
    <xf numFmtId="0" fontId="3" fillId="2" borderId="22" xfId="0" applyFont="1" applyFill="1" applyBorder="1" applyAlignment="1">
      <alignment horizontal="center" vertical="center" wrapText="1"/>
    </xf>
    <xf numFmtId="3" fontId="2" fillId="3" borderId="19" xfId="0" applyNumberFormat="1" applyFont="1" applyFill="1" applyBorder="1" applyAlignment="1">
      <alignment horizontal="right" wrapText="1"/>
    </xf>
    <xf numFmtId="0" fontId="6" fillId="3" borderId="0" xfId="0" applyFont="1" applyFill="1" applyBorder="1"/>
    <xf numFmtId="0" fontId="6" fillId="3" borderId="13" xfId="0" applyFont="1" applyFill="1" applyBorder="1"/>
    <xf numFmtId="43" fontId="4" fillId="3" borderId="23" xfId="1" applyFont="1" applyFill="1" applyBorder="1" applyAlignment="1">
      <alignment vertical="center" wrapText="1"/>
    </xf>
    <xf numFmtId="43" fontId="5" fillId="3" borderId="16" xfId="1" applyFont="1" applyFill="1" applyBorder="1" applyAlignment="1">
      <alignment horizontal="right" vertical="center" wrapText="1"/>
    </xf>
    <xf numFmtId="43" fontId="2" fillId="3" borderId="0" xfId="1" applyFont="1" applyFill="1" applyAlignment="1">
      <alignment wrapText="1"/>
    </xf>
    <xf numFmtId="43" fontId="2" fillId="3" borderId="12" xfId="1" applyFont="1" applyFill="1" applyBorder="1" applyAlignment="1">
      <alignment wrapText="1"/>
    </xf>
    <xf numFmtId="43" fontId="4" fillId="3" borderId="32" xfId="1" applyFont="1" applyFill="1" applyBorder="1" applyAlignment="1">
      <alignment vertical="center" wrapText="1"/>
    </xf>
    <xf numFmtId="43" fontId="5" fillId="3" borderId="18" xfId="1" applyFont="1" applyFill="1" applyBorder="1" applyAlignment="1">
      <alignment horizontal="right" vertical="center" wrapText="1"/>
    </xf>
    <xf numFmtId="43" fontId="0" fillId="3" borderId="0" xfId="1" applyFont="1" applyFill="1" applyAlignment="1">
      <alignment wrapText="1"/>
    </xf>
    <xf numFmtId="43" fontId="0" fillId="0" borderId="0" xfId="1" applyFont="1" applyAlignment="1">
      <alignment wrapText="1"/>
    </xf>
    <xf numFmtId="43" fontId="5" fillId="3" borderId="31" xfId="1" applyFont="1" applyFill="1" applyBorder="1" applyAlignment="1">
      <alignment vertical="center" wrapText="1"/>
    </xf>
    <xf numFmtId="164" fontId="4" fillId="0" borderId="32" xfId="1" applyNumberFormat="1" applyFont="1" applyFill="1" applyBorder="1" applyAlignment="1">
      <alignment horizontal="left" vertical="center" wrapText="1" indent="1"/>
    </xf>
    <xf numFmtId="43" fontId="5" fillId="3" borderId="32" xfId="1" applyFont="1" applyFill="1" applyBorder="1" applyAlignment="1">
      <alignment vertical="center" wrapText="1"/>
    </xf>
    <xf numFmtId="43" fontId="4" fillId="0" borderId="33" xfId="1" applyFont="1" applyFill="1" applyBorder="1" applyAlignment="1">
      <alignment horizontal="left" vertical="center" wrapText="1" indent="1"/>
    </xf>
    <xf numFmtId="3" fontId="0" fillId="0" borderId="0" xfId="0" applyNumberFormat="1"/>
    <xf numFmtId="3" fontId="8" fillId="3" borderId="30" xfId="0" applyNumberFormat="1" applyFont="1" applyFill="1" applyBorder="1" applyAlignment="1">
      <alignment horizontal="right" vertical="top" wrapText="1"/>
    </xf>
    <xf numFmtId="3" fontId="8" fillId="3" borderId="6" xfId="0" applyNumberFormat="1" applyFont="1" applyFill="1" applyBorder="1" applyAlignment="1">
      <alignment horizontal="right" vertical="top" wrapText="1"/>
    </xf>
    <xf numFmtId="3" fontId="8" fillId="3" borderId="19" xfId="0" applyNumberFormat="1" applyFont="1" applyFill="1" applyBorder="1" applyAlignment="1">
      <alignment horizontal="right" vertical="top" wrapText="1"/>
    </xf>
    <xf numFmtId="3" fontId="2" fillId="3" borderId="30" xfId="0" applyNumberFormat="1" applyFont="1" applyFill="1" applyBorder="1" applyAlignment="1">
      <alignment horizontal="right" vertical="top" wrapText="1"/>
    </xf>
    <xf numFmtId="3" fontId="2" fillId="3" borderId="6" xfId="0" applyNumberFormat="1" applyFont="1" applyFill="1" applyBorder="1" applyAlignment="1">
      <alignment horizontal="right" vertical="top" wrapText="1"/>
    </xf>
    <xf numFmtId="3" fontId="2" fillId="3" borderId="19" xfId="0" applyNumberFormat="1" applyFont="1" applyFill="1" applyBorder="1" applyAlignment="1">
      <alignment horizontal="righ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3" fontId="5" fillId="3" borderId="17" xfId="0" applyNumberFormat="1" applyFont="1" applyFill="1" applyBorder="1" applyAlignment="1">
      <alignment horizontal="right" vertical="center" wrapText="1"/>
    </xf>
    <xf numFmtId="3" fontId="5" fillId="3" borderId="24" xfId="0" applyNumberFormat="1" applyFont="1" applyFill="1" applyBorder="1" applyAlignment="1">
      <alignment horizontal="right" vertical="center" wrapText="1"/>
    </xf>
    <xf numFmtId="3" fontId="5" fillId="3" borderId="25" xfId="0" applyNumberFormat="1" applyFont="1" applyFill="1" applyBorder="1" applyAlignment="1">
      <alignment horizontal="center" vertical="center" wrapText="1"/>
    </xf>
    <xf numFmtId="3" fontId="5" fillId="3" borderId="26" xfId="0" applyNumberFormat="1" applyFont="1" applyFill="1" applyBorder="1" applyAlignment="1">
      <alignment horizontal="center" vertical="center" wrapText="1"/>
    </xf>
    <xf numFmtId="3" fontId="5" fillId="3" borderId="27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43" fontId="3" fillId="2" borderId="16" xfId="1" applyFont="1" applyFill="1" applyBorder="1" applyAlignment="1">
      <alignment horizontal="center" vertical="center" wrapText="1"/>
    </xf>
    <xf numFmtId="43" fontId="3" fillId="2" borderId="18" xfId="1" applyFont="1" applyFill="1" applyBorder="1" applyAlignment="1">
      <alignment horizontal="center" vertical="center" wrapText="1"/>
    </xf>
    <xf numFmtId="43" fontId="3" fillId="2" borderId="21" xfId="1" applyFont="1" applyFill="1" applyBorder="1" applyAlignment="1">
      <alignment horizontal="center" vertical="center" wrapText="1"/>
    </xf>
    <xf numFmtId="43" fontId="1" fillId="2" borderId="12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showGridLines="0" tabSelected="1" topLeftCell="B1" zoomScale="121" zoomScaleNormal="82" workbookViewId="0">
      <selection activeCell="A4" sqref="A4:XFD4"/>
    </sheetView>
  </sheetViews>
  <sheetFormatPr baseColWidth="10" defaultRowHeight="15" x14ac:dyDescent="0.25"/>
  <cols>
    <col min="1" max="1" width="56.7109375" style="19" customWidth="1"/>
    <col min="2" max="3" width="13.28515625" customWidth="1"/>
    <col min="4" max="4" width="13.85546875" bestFit="1" customWidth="1"/>
    <col min="5" max="7" width="13.28515625" customWidth="1"/>
  </cols>
  <sheetData>
    <row r="1" spans="1:7" x14ac:dyDescent="0.25">
      <c r="A1" s="33" t="s">
        <v>29</v>
      </c>
      <c r="B1" s="34"/>
      <c r="C1" s="34"/>
      <c r="D1" s="34"/>
      <c r="E1" s="34"/>
      <c r="F1" s="34"/>
      <c r="G1" s="35"/>
    </row>
    <row r="2" spans="1:7" x14ac:dyDescent="0.25">
      <c r="A2" s="36" t="s">
        <v>0</v>
      </c>
      <c r="B2" s="37"/>
      <c r="C2" s="37"/>
      <c r="D2" s="37"/>
      <c r="E2" s="37"/>
      <c r="F2" s="37"/>
      <c r="G2" s="38"/>
    </row>
    <row r="3" spans="1:7" x14ac:dyDescent="0.25">
      <c r="A3" s="36" t="s">
        <v>1</v>
      </c>
      <c r="B3" s="37"/>
      <c r="C3" s="37"/>
      <c r="D3" s="37"/>
      <c r="E3" s="37"/>
      <c r="F3" s="37"/>
      <c r="G3" s="38"/>
    </row>
    <row r="4" spans="1:7" ht="15.75" thickBot="1" x14ac:dyDescent="0.3">
      <c r="A4" s="39" t="s">
        <v>32</v>
      </c>
      <c r="B4" s="40"/>
      <c r="C4" s="40"/>
      <c r="D4" s="40"/>
      <c r="E4" s="40"/>
      <c r="F4" s="40"/>
      <c r="G4" s="41"/>
    </row>
    <row r="5" spans="1:7" x14ac:dyDescent="0.25">
      <c r="A5" s="42"/>
      <c r="B5" s="43"/>
      <c r="C5" s="43"/>
      <c r="D5" s="43"/>
      <c r="E5" s="43"/>
      <c r="F5" s="43"/>
      <c r="G5" s="44"/>
    </row>
    <row r="6" spans="1:7" ht="9" customHeight="1" x14ac:dyDescent="0.25">
      <c r="A6" s="56" t="s">
        <v>2</v>
      </c>
      <c r="B6" s="50" t="s">
        <v>3</v>
      </c>
      <c r="C6" s="51"/>
      <c r="D6" s="51"/>
      <c r="E6" s="51"/>
      <c r="F6" s="52"/>
      <c r="G6" s="53" t="s">
        <v>4</v>
      </c>
    </row>
    <row r="7" spans="1:7" ht="9" customHeight="1" x14ac:dyDescent="0.25">
      <c r="A7" s="57"/>
      <c r="B7" s="31" t="s">
        <v>5</v>
      </c>
      <c r="C7" s="5" t="s">
        <v>6</v>
      </c>
      <c r="D7" s="31" t="s">
        <v>7</v>
      </c>
      <c r="E7" s="31" t="s">
        <v>8</v>
      </c>
      <c r="F7" s="31" t="s">
        <v>9</v>
      </c>
      <c r="G7" s="54"/>
    </row>
    <row r="8" spans="1:7" ht="9" customHeight="1" x14ac:dyDescent="0.25">
      <c r="A8" s="57"/>
      <c r="B8" s="32"/>
      <c r="C8" s="6" t="s">
        <v>10</v>
      </c>
      <c r="D8" s="32"/>
      <c r="E8" s="32"/>
      <c r="F8" s="32"/>
      <c r="G8" s="55"/>
    </row>
    <row r="9" spans="1:7" ht="9" customHeight="1" x14ac:dyDescent="0.25">
      <c r="A9" s="58"/>
      <c r="B9" s="1">
        <v>1</v>
      </c>
      <c r="C9" s="1">
        <v>2</v>
      </c>
      <c r="D9" s="1" t="s">
        <v>11</v>
      </c>
      <c r="E9" s="1">
        <v>4</v>
      </c>
      <c r="F9" s="1">
        <v>5</v>
      </c>
      <c r="G9" s="8" t="s">
        <v>12</v>
      </c>
    </row>
    <row r="10" spans="1:7" x14ac:dyDescent="0.25">
      <c r="A10" s="12" t="s">
        <v>13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9">
        <v>0</v>
      </c>
    </row>
    <row r="11" spans="1:7" x14ac:dyDescent="0.25">
      <c r="A11" s="12" t="s">
        <v>14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9">
        <v>0</v>
      </c>
    </row>
    <row r="12" spans="1:7" x14ac:dyDescent="0.25">
      <c r="A12" s="12" t="s">
        <v>15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9">
        <v>0</v>
      </c>
    </row>
    <row r="13" spans="1:7" x14ac:dyDescent="0.25">
      <c r="A13" s="12" t="s">
        <v>16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9">
        <v>0</v>
      </c>
    </row>
    <row r="14" spans="1:7" x14ac:dyDescent="0.25">
      <c r="A14" s="12" t="s">
        <v>17</v>
      </c>
      <c r="B14" s="2">
        <v>0</v>
      </c>
      <c r="C14" s="2">
        <v>520815</v>
      </c>
      <c r="D14" s="2">
        <f t="shared" ref="D14:D18" si="0">+B14+C14</f>
        <v>520815</v>
      </c>
      <c r="E14" s="2">
        <v>520815</v>
      </c>
      <c r="F14" s="2">
        <v>520815</v>
      </c>
      <c r="G14" s="9">
        <f>F14-B14</f>
        <v>520815</v>
      </c>
    </row>
    <row r="15" spans="1:7" x14ac:dyDescent="0.25">
      <c r="A15" s="12" t="s">
        <v>18</v>
      </c>
      <c r="B15" s="2">
        <v>0</v>
      </c>
      <c r="C15" s="2">
        <v>905014</v>
      </c>
      <c r="D15" s="2">
        <f t="shared" si="0"/>
        <v>905014</v>
      </c>
      <c r="E15" s="2">
        <v>905014</v>
      </c>
      <c r="F15" s="2">
        <v>905014</v>
      </c>
      <c r="G15" s="9">
        <f t="shared" ref="G15:G17" si="1">F15-B15</f>
        <v>905014</v>
      </c>
    </row>
    <row r="16" spans="1:7" x14ac:dyDescent="0.25">
      <c r="A16" s="12" t="s">
        <v>19</v>
      </c>
      <c r="B16" s="2">
        <v>14768722</v>
      </c>
      <c r="C16" s="2">
        <v>-4141060</v>
      </c>
      <c r="D16" s="2">
        <f t="shared" si="0"/>
        <v>10627662</v>
      </c>
      <c r="E16" s="2">
        <v>7244411</v>
      </c>
      <c r="F16" s="2">
        <v>7244411</v>
      </c>
      <c r="G16" s="9">
        <f t="shared" si="1"/>
        <v>-7524311</v>
      </c>
    </row>
    <row r="17" spans="1:7" ht="22.5" x14ac:dyDescent="0.25">
      <c r="A17" s="12" t="s">
        <v>20</v>
      </c>
      <c r="B17" s="2">
        <v>2045208639</v>
      </c>
      <c r="C17" s="2">
        <v>-1482144006</v>
      </c>
      <c r="D17" s="2">
        <f t="shared" si="0"/>
        <v>563064633</v>
      </c>
      <c r="E17" s="2">
        <v>0</v>
      </c>
      <c r="F17" s="2">
        <v>0</v>
      </c>
      <c r="G17" s="9">
        <f t="shared" si="1"/>
        <v>-2045208639</v>
      </c>
    </row>
    <row r="18" spans="1:7" ht="22.5" x14ac:dyDescent="0.25">
      <c r="A18" s="12" t="s">
        <v>21</v>
      </c>
      <c r="B18" s="2">
        <v>0</v>
      </c>
      <c r="C18" s="2">
        <v>2748425322</v>
      </c>
      <c r="D18" s="2">
        <f t="shared" si="0"/>
        <v>2748425322</v>
      </c>
      <c r="E18" s="2">
        <v>2748425322</v>
      </c>
      <c r="F18" s="2">
        <v>2748425322</v>
      </c>
      <c r="G18" s="9">
        <f>F18-B18</f>
        <v>2748425322</v>
      </c>
    </row>
    <row r="19" spans="1:7" x14ac:dyDescent="0.25">
      <c r="A19" s="12" t="s">
        <v>22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9">
        <v>0</v>
      </c>
    </row>
    <row r="20" spans="1:7" s="3" customFormat="1" ht="15.75" thickBot="1" x14ac:dyDescent="0.3">
      <c r="A20" s="13" t="s">
        <v>23</v>
      </c>
      <c r="B20" s="7">
        <f>SUM(B10:B19)</f>
        <v>2059977361</v>
      </c>
      <c r="C20" s="7">
        <f t="shared" ref="C20:E20" si="2">SUM(C10:C19)</f>
        <v>1263566085</v>
      </c>
      <c r="D20" s="7">
        <f t="shared" si="2"/>
        <v>3323543446</v>
      </c>
      <c r="E20" s="7">
        <f t="shared" si="2"/>
        <v>2757095562</v>
      </c>
      <c r="F20" s="7">
        <f>SUM(F10:F19)</f>
        <v>2757095562</v>
      </c>
      <c r="G20" s="45">
        <f t="shared" ref="G20:G21" si="3">F20-B20</f>
        <v>697118201</v>
      </c>
    </row>
    <row r="21" spans="1:7" s="3" customFormat="1" ht="15.75" thickBot="1" x14ac:dyDescent="0.3">
      <c r="A21" s="47"/>
      <c r="B21" s="48"/>
      <c r="C21" s="48"/>
      <c r="D21" s="48"/>
      <c r="E21" s="47" t="s">
        <v>24</v>
      </c>
      <c r="F21" s="49"/>
      <c r="G21" s="46">
        <f t="shared" si="3"/>
        <v>0</v>
      </c>
    </row>
    <row r="22" spans="1:7" s="3" customFormat="1" ht="15.75" thickBot="1" x14ac:dyDescent="0.3">
      <c r="A22" s="14"/>
      <c r="B22" s="4"/>
      <c r="C22" s="4"/>
      <c r="D22" s="4"/>
      <c r="E22" s="4"/>
      <c r="F22" s="4"/>
      <c r="G22" s="4"/>
    </row>
    <row r="23" spans="1:7" x14ac:dyDescent="0.25">
      <c r="A23" s="33" t="str">
        <f>+A1</f>
        <v>Cuenta Pública 2020</v>
      </c>
      <c r="B23" s="34"/>
      <c r="C23" s="34"/>
      <c r="D23" s="34"/>
      <c r="E23" s="34"/>
      <c r="F23" s="34"/>
      <c r="G23" s="35"/>
    </row>
    <row r="24" spans="1:7" x14ac:dyDescent="0.25">
      <c r="A24" s="36" t="s">
        <v>0</v>
      </c>
      <c r="B24" s="37"/>
      <c r="C24" s="37"/>
      <c r="D24" s="37"/>
      <c r="E24" s="37"/>
      <c r="F24" s="37"/>
      <c r="G24" s="38"/>
    </row>
    <row r="25" spans="1:7" x14ac:dyDescent="0.25">
      <c r="A25" s="36" t="s">
        <v>1</v>
      </c>
      <c r="B25" s="37"/>
      <c r="C25" s="37"/>
      <c r="D25" s="37"/>
      <c r="E25" s="37"/>
      <c r="F25" s="37"/>
      <c r="G25" s="38"/>
    </row>
    <row r="26" spans="1:7" ht="15.75" thickBot="1" x14ac:dyDescent="0.3">
      <c r="A26" s="39" t="str">
        <f>+A4</f>
        <v>Del 01 de enero al 30 de septiembre de 2020</v>
      </c>
      <c r="B26" s="40"/>
      <c r="C26" s="40"/>
      <c r="D26" s="40"/>
      <c r="E26" s="40"/>
      <c r="F26" s="40"/>
      <c r="G26" s="41"/>
    </row>
    <row r="27" spans="1:7" s="3" customFormat="1" x14ac:dyDescent="0.25">
      <c r="A27" s="15"/>
      <c r="B27" s="10"/>
      <c r="C27" s="10"/>
      <c r="D27" s="10"/>
      <c r="E27" s="10"/>
      <c r="F27" s="10"/>
      <c r="G27" s="11"/>
    </row>
    <row r="28" spans="1:7" ht="11.25" customHeight="1" x14ac:dyDescent="0.25">
      <c r="A28" s="59" t="s">
        <v>31</v>
      </c>
      <c r="B28" s="50" t="s">
        <v>3</v>
      </c>
      <c r="C28" s="51"/>
      <c r="D28" s="51"/>
      <c r="E28" s="51"/>
      <c r="F28" s="52"/>
      <c r="G28" s="53" t="s">
        <v>4</v>
      </c>
    </row>
    <row r="29" spans="1:7" ht="11.25" customHeight="1" x14ac:dyDescent="0.25">
      <c r="A29" s="59"/>
      <c r="B29" s="31" t="s">
        <v>5</v>
      </c>
      <c r="C29" s="5" t="s">
        <v>6</v>
      </c>
      <c r="D29" s="31" t="s">
        <v>7</v>
      </c>
      <c r="E29" s="31" t="s">
        <v>8</v>
      </c>
      <c r="F29" s="31" t="s">
        <v>9</v>
      </c>
      <c r="G29" s="54"/>
    </row>
    <row r="30" spans="1:7" ht="11.25" customHeight="1" x14ac:dyDescent="0.25">
      <c r="A30" s="59"/>
      <c r="B30" s="32"/>
      <c r="C30" s="6" t="s">
        <v>10</v>
      </c>
      <c r="D30" s="32"/>
      <c r="E30" s="32"/>
      <c r="F30" s="32"/>
      <c r="G30" s="55"/>
    </row>
    <row r="31" spans="1:7" ht="11.25" customHeight="1" thickBot="1" x14ac:dyDescent="0.3">
      <c r="A31" s="59"/>
      <c r="B31" s="1">
        <v>1</v>
      </c>
      <c r="C31" s="1">
        <v>2</v>
      </c>
      <c r="D31" s="1" t="s">
        <v>11</v>
      </c>
      <c r="E31" s="1">
        <v>4</v>
      </c>
      <c r="F31" s="1">
        <v>5</v>
      </c>
      <c r="G31" s="8" t="s">
        <v>12</v>
      </c>
    </row>
    <row r="32" spans="1:7" s="3" customFormat="1" x14ac:dyDescent="0.25">
      <c r="A32" s="20" t="s">
        <v>25</v>
      </c>
      <c r="B32" s="25">
        <f>SUM(B33:B40)</f>
        <v>2045208639</v>
      </c>
      <c r="C32" s="25">
        <f t="shared" ref="C32" si="4">SUM(C33:C40)</f>
        <v>-1481238992</v>
      </c>
      <c r="D32" s="26">
        <f>+B32+C32</f>
        <v>563969647</v>
      </c>
      <c r="E32" s="25">
        <f t="shared" ref="E32" si="5">SUM(E33:E40)</f>
        <v>905014</v>
      </c>
      <c r="F32" s="25">
        <f t="shared" ref="F32" si="6">SUM(F33:F40)</f>
        <v>905014</v>
      </c>
      <c r="G32" s="27">
        <f>F32-B32</f>
        <v>-2044303625</v>
      </c>
    </row>
    <row r="33" spans="1:7" s="3" customFormat="1" x14ac:dyDescent="0.25">
      <c r="A33" s="21" t="s">
        <v>13</v>
      </c>
      <c r="B33" s="28">
        <v>0</v>
      </c>
      <c r="C33" s="29">
        <v>0</v>
      </c>
      <c r="D33" s="29">
        <v>0</v>
      </c>
      <c r="E33" s="29">
        <v>0</v>
      </c>
      <c r="F33" s="29">
        <v>0</v>
      </c>
      <c r="G33" s="30">
        <f t="shared" ref="G33:G37" si="7">F33-B33</f>
        <v>0</v>
      </c>
    </row>
    <row r="34" spans="1:7" s="3" customFormat="1" x14ac:dyDescent="0.25">
      <c r="A34" s="21" t="s">
        <v>14</v>
      </c>
      <c r="B34" s="28">
        <v>0</v>
      </c>
      <c r="C34" s="29">
        <v>0</v>
      </c>
      <c r="D34" s="29">
        <v>0</v>
      </c>
      <c r="E34" s="29">
        <v>0</v>
      </c>
      <c r="F34" s="29">
        <v>0</v>
      </c>
      <c r="G34" s="30">
        <f t="shared" si="7"/>
        <v>0</v>
      </c>
    </row>
    <row r="35" spans="1:7" s="3" customFormat="1" x14ac:dyDescent="0.25">
      <c r="A35" s="21" t="s">
        <v>15</v>
      </c>
      <c r="B35" s="28">
        <v>0</v>
      </c>
      <c r="C35" s="29">
        <v>0</v>
      </c>
      <c r="D35" s="29">
        <v>0</v>
      </c>
      <c r="E35" s="29">
        <v>0</v>
      </c>
      <c r="F35" s="29">
        <v>0</v>
      </c>
      <c r="G35" s="30">
        <f t="shared" si="7"/>
        <v>0</v>
      </c>
    </row>
    <row r="36" spans="1:7" s="3" customFormat="1" x14ac:dyDescent="0.25">
      <c r="A36" s="21" t="s">
        <v>16</v>
      </c>
      <c r="B36" s="28">
        <v>0</v>
      </c>
      <c r="C36" s="29">
        <v>0</v>
      </c>
      <c r="D36" s="29">
        <v>0</v>
      </c>
      <c r="E36" s="29">
        <v>0</v>
      </c>
      <c r="F36" s="29">
        <v>0</v>
      </c>
      <c r="G36" s="30">
        <f t="shared" si="7"/>
        <v>0</v>
      </c>
    </row>
    <row r="37" spans="1:7" s="3" customFormat="1" x14ac:dyDescent="0.25">
      <c r="A37" s="21" t="s">
        <v>17</v>
      </c>
      <c r="B37" s="28">
        <v>0</v>
      </c>
      <c r="C37" s="29"/>
      <c r="D37" s="29"/>
      <c r="E37" s="29"/>
      <c r="F37" s="29"/>
      <c r="G37" s="30">
        <f t="shared" si="7"/>
        <v>0</v>
      </c>
    </row>
    <row r="38" spans="1:7" s="3" customFormat="1" x14ac:dyDescent="0.25">
      <c r="A38" s="21" t="s">
        <v>18</v>
      </c>
      <c r="B38" s="28">
        <v>0</v>
      </c>
      <c r="C38" s="29">
        <f>+C15</f>
        <v>905014</v>
      </c>
      <c r="D38" s="29">
        <f t="shared" ref="D38:F38" si="8">+D15</f>
        <v>905014</v>
      </c>
      <c r="E38" s="29">
        <f t="shared" si="8"/>
        <v>905014</v>
      </c>
      <c r="F38" s="29">
        <f t="shared" si="8"/>
        <v>905014</v>
      </c>
      <c r="G38" s="30">
        <f>F38-B38</f>
        <v>905014</v>
      </c>
    </row>
    <row r="39" spans="1:7" s="3" customFormat="1" ht="22.5" x14ac:dyDescent="0.25">
      <c r="A39" s="21" t="s">
        <v>28</v>
      </c>
      <c r="B39" s="28">
        <f>+B17</f>
        <v>2045208639</v>
      </c>
      <c r="C39" s="28">
        <f t="shared" ref="C39:F39" si="9">+C17</f>
        <v>-1482144006</v>
      </c>
      <c r="D39" s="29">
        <f t="shared" ref="D39:D44" si="10">+B39+C39</f>
        <v>563064633</v>
      </c>
      <c r="E39" s="28">
        <f t="shared" si="9"/>
        <v>0</v>
      </c>
      <c r="F39" s="28">
        <f t="shared" si="9"/>
        <v>0</v>
      </c>
      <c r="G39" s="30">
        <f>F39-B39</f>
        <v>-2045208639</v>
      </c>
    </row>
    <row r="40" spans="1:7" s="3" customFormat="1" ht="22.5" x14ac:dyDescent="0.25">
      <c r="A40" s="21" t="s">
        <v>21</v>
      </c>
      <c r="B40" s="28">
        <v>0</v>
      </c>
      <c r="C40" s="29">
        <v>0</v>
      </c>
      <c r="D40" s="29">
        <v>0</v>
      </c>
      <c r="E40" s="29">
        <v>0</v>
      </c>
      <c r="F40" s="29">
        <v>0</v>
      </c>
      <c r="G40" s="30">
        <f t="shared" ref="G40:G52" si="11">F40-B40</f>
        <v>0</v>
      </c>
    </row>
    <row r="41" spans="1:7" s="3" customFormat="1" x14ac:dyDescent="0.25">
      <c r="A41" s="21"/>
      <c r="B41" s="28"/>
      <c r="C41" s="28"/>
      <c r="D41" s="29"/>
      <c r="E41" s="28"/>
      <c r="F41" s="28"/>
      <c r="G41" s="30"/>
    </row>
    <row r="42" spans="1:7" s="3" customFormat="1" ht="33.75" x14ac:dyDescent="0.25">
      <c r="A42" s="22" t="s">
        <v>26</v>
      </c>
      <c r="B42" s="25">
        <f>SUM(B43:B46)</f>
        <v>14768722</v>
      </c>
      <c r="C42" s="25">
        <f>SUM(C43:C46)</f>
        <v>2744805077</v>
      </c>
      <c r="D42" s="26">
        <f t="shared" si="10"/>
        <v>2759573799</v>
      </c>
      <c r="E42" s="25">
        <f>SUM(E43:E46)</f>
        <v>2756190548</v>
      </c>
      <c r="F42" s="25">
        <f>SUM(F43:F46)</f>
        <v>2756190548</v>
      </c>
      <c r="G42" s="27">
        <f t="shared" si="11"/>
        <v>2741421826</v>
      </c>
    </row>
    <row r="43" spans="1:7" s="3" customFormat="1" x14ac:dyDescent="0.25">
      <c r="A43" s="21" t="s">
        <v>14</v>
      </c>
      <c r="B43" s="28">
        <v>0</v>
      </c>
      <c r="C43" s="29">
        <v>0</v>
      </c>
      <c r="D43" s="29">
        <f t="shared" si="10"/>
        <v>0</v>
      </c>
      <c r="E43" s="29">
        <v>0</v>
      </c>
      <c r="F43" s="29">
        <v>0</v>
      </c>
      <c r="G43" s="30">
        <v>0</v>
      </c>
    </row>
    <row r="44" spans="1:7" s="3" customFormat="1" x14ac:dyDescent="0.25">
      <c r="A44" s="21" t="s">
        <v>17</v>
      </c>
      <c r="B44" s="29">
        <f t="shared" ref="B44" si="12">+B14</f>
        <v>0</v>
      </c>
      <c r="C44" s="29">
        <f>+C14</f>
        <v>520815</v>
      </c>
      <c r="D44" s="29">
        <f t="shared" si="10"/>
        <v>520815</v>
      </c>
      <c r="E44" s="29">
        <f t="shared" ref="E44:G44" si="13">+E14</f>
        <v>520815</v>
      </c>
      <c r="F44" s="29">
        <f t="shared" si="13"/>
        <v>520815</v>
      </c>
      <c r="G44" s="29">
        <f t="shared" si="13"/>
        <v>520815</v>
      </c>
    </row>
    <row r="45" spans="1:7" s="3" customFormat="1" x14ac:dyDescent="0.25">
      <c r="A45" s="21" t="s">
        <v>19</v>
      </c>
      <c r="B45" s="28">
        <f>+B16</f>
        <v>14768722</v>
      </c>
      <c r="C45" s="28">
        <f>+C16</f>
        <v>-4141060</v>
      </c>
      <c r="D45" s="29">
        <f>+B45+C45</f>
        <v>10627662</v>
      </c>
      <c r="E45" s="28">
        <f>+E16</f>
        <v>7244411</v>
      </c>
      <c r="F45" s="28">
        <f>+F16</f>
        <v>7244411</v>
      </c>
      <c r="G45" s="30">
        <v>-11106803</v>
      </c>
    </row>
    <row r="46" spans="1:7" s="3" customFormat="1" ht="22.5" x14ac:dyDescent="0.25">
      <c r="A46" s="21" t="s">
        <v>30</v>
      </c>
      <c r="B46" s="28">
        <f>+B18</f>
        <v>0</v>
      </c>
      <c r="C46" s="28">
        <f>+C18</f>
        <v>2748425322</v>
      </c>
      <c r="D46" s="29">
        <f>+B46+C46</f>
        <v>2748425322</v>
      </c>
      <c r="E46" s="28">
        <f t="shared" ref="E46:F46" si="14">+E18</f>
        <v>2748425322</v>
      </c>
      <c r="F46" s="28">
        <f t="shared" si="14"/>
        <v>2748425322</v>
      </c>
      <c r="G46" s="30">
        <f t="shared" ref="G46" si="15">F46-B46</f>
        <v>2748425322</v>
      </c>
    </row>
    <row r="47" spans="1:7" s="3" customFormat="1" x14ac:dyDescent="0.25">
      <c r="A47" s="16"/>
      <c r="B47" s="28"/>
      <c r="C47" s="29"/>
      <c r="D47" s="29"/>
      <c r="E47" s="29"/>
      <c r="F47" s="29"/>
      <c r="G47" s="30"/>
    </row>
    <row r="48" spans="1:7" s="3" customFormat="1" x14ac:dyDescent="0.25">
      <c r="A48" s="22" t="s">
        <v>27</v>
      </c>
      <c r="B48" s="28"/>
      <c r="C48" s="29"/>
      <c r="D48" s="29"/>
      <c r="E48" s="29"/>
      <c r="F48" s="29"/>
      <c r="G48" s="30"/>
    </row>
    <row r="49" spans="1:7" s="3" customFormat="1" x14ac:dyDescent="0.25">
      <c r="A49" s="21" t="s">
        <v>27</v>
      </c>
      <c r="B49" s="28">
        <f>+B46</f>
        <v>0</v>
      </c>
      <c r="C49" s="28">
        <v>0</v>
      </c>
      <c r="D49" s="29">
        <f>+B49+C49</f>
        <v>0</v>
      </c>
      <c r="E49" s="28">
        <v>0</v>
      </c>
      <c r="F49" s="28">
        <v>0</v>
      </c>
      <c r="G49" s="30">
        <f>F49-B49</f>
        <v>0</v>
      </c>
    </row>
    <row r="50" spans="1:7" s="3" customFormat="1" x14ac:dyDescent="0.25">
      <c r="A50" s="23"/>
      <c r="B50" s="28"/>
      <c r="C50" s="29"/>
      <c r="D50" s="29"/>
      <c r="E50" s="29"/>
      <c r="F50" s="29"/>
      <c r="G50" s="30"/>
    </row>
    <row r="51" spans="1:7" s="3" customFormat="1" ht="15.75" thickBot="1" x14ac:dyDescent="0.3">
      <c r="A51" s="17" t="s">
        <v>23</v>
      </c>
      <c r="B51" s="7">
        <f>B32+B42+B49</f>
        <v>2059977361</v>
      </c>
      <c r="C51" s="7">
        <f>C32+C42+C49</f>
        <v>1263566085</v>
      </c>
      <c r="D51" s="7">
        <f>D32+D42+D49</f>
        <v>3323543446</v>
      </c>
      <c r="E51" s="7">
        <f>E32+E42+E49</f>
        <v>2757095562</v>
      </c>
      <c r="F51" s="7">
        <f>F32+F42+F49</f>
        <v>2757095562</v>
      </c>
      <c r="G51" s="45">
        <f t="shared" si="11"/>
        <v>697118201</v>
      </c>
    </row>
    <row r="52" spans="1:7" s="3" customFormat="1" ht="15.75" thickBot="1" x14ac:dyDescent="0.3">
      <c r="A52" s="47"/>
      <c r="B52" s="48"/>
      <c r="C52" s="48"/>
      <c r="D52" s="49"/>
      <c r="E52" s="47" t="s">
        <v>24</v>
      </c>
      <c r="F52" s="49"/>
      <c r="G52" s="46">
        <f t="shared" si="11"/>
        <v>0</v>
      </c>
    </row>
    <row r="53" spans="1:7" s="3" customFormat="1" x14ac:dyDescent="0.25">
      <c r="A53" s="18"/>
    </row>
    <row r="56" spans="1:7" x14ac:dyDescent="0.25">
      <c r="B56" s="24"/>
      <c r="C56" s="24"/>
      <c r="D56" s="24"/>
      <c r="E56" s="24"/>
      <c r="F56" s="24"/>
      <c r="G56" s="24"/>
    </row>
  </sheetData>
  <mergeCells count="29">
    <mergeCell ref="A28:A31"/>
    <mergeCell ref="A23:G23"/>
    <mergeCell ref="A24:G24"/>
    <mergeCell ref="A25:G25"/>
    <mergeCell ref="A26:G26"/>
    <mergeCell ref="F29:F30"/>
    <mergeCell ref="G51:G52"/>
    <mergeCell ref="A52:D52"/>
    <mergeCell ref="E52:F52"/>
    <mergeCell ref="E7:E8"/>
    <mergeCell ref="F7:F8"/>
    <mergeCell ref="G20:G21"/>
    <mergeCell ref="A21:D21"/>
    <mergeCell ref="E21:F21"/>
    <mergeCell ref="B28:F28"/>
    <mergeCell ref="G28:G30"/>
    <mergeCell ref="B29:B30"/>
    <mergeCell ref="D29:D30"/>
    <mergeCell ref="E29:E30"/>
    <mergeCell ref="A6:A9"/>
    <mergeCell ref="B6:F6"/>
    <mergeCell ref="G6:G8"/>
    <mergeCell ref="B7:B8"/>
    <mergeCell ref="D7:D8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r:id="rId1"/>
  <ignoredErrors>
    <ignoredError sqref="B20:F20 C32 E32:G32" formulaRange="1"/>
    <ignoredError sqref="D32 D42 D39 D44:D4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FINANCIEROS</cp:lastModifiedBy>
  <dcterms:created xsi:type="dcterms:W3CDTF">2019-04-05T18:15:37Z</dcterms:created>
  <dcterms:modified xsi:type="dcterms:W3CDTF">2021-07-01T17:57:42Z</dcterms:modified>
</cp:coreProperties>
</file>