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TRANSPARENCIA\TRANSPARENCIA 2020\FORMATOS 1ER TRIMESTRE 2020\cta pub desagregada1T 2020\INFORMACION PRESUPUESTARIA\"/>
    </mc:Choice>
  </mc:AlternateContent>
  <xr:revisionPtr revIDLastSave="0" documentId="13_ncr:1_{38D821AD-3174-4EA7-9D1D-7F18D3A6B7C8}" xr6:coauthVersionLast="36" xr6:coauthVersionMax="36" xr10:uidLastSave="{00000000-0000-0000-0000-000000000000}"/>
  <bookViews>
    <workbookView xWindow="75" yWindow="75" windowWidth="21045" windowHeight="13845" activeTab="3" xr2:uid="{00000000-000D-0000-FFFF-FFFF00000000}"/>
  </bookViews>
  <sheets>
    <sheet name="CA" sheetId="1" r:id="rId1"/>
    <sheet name="CXOG" sheetId="2" r:id="rId2"/>
    <sheet name="CE" sheetId="3" r:id="rId3"/>
    <sheet name="CF" sheetId="4" r:id="rId4"/>
  </sheets>
  <calcPr calcId="191029"/>
</workbook>
</file>

<file path=xl/calcChain.xml><?xml version="1.0" encoding="utf-8"?>
<calcChain xmlns="http://schemas.openxmlformats.org/spreadsheetml/2006/main">
  <c r="I48" i="4" l="1"/>
  <c r="H48" i="4"/>
  <c r="G48" i="4"/>
  <c r="F48" i="4"/>
  <c r="E48" i="4"/>
  <c r="D48" i="4"/>
  <c r="I22" i="4"/>
  <c r="H22" i="4"/>
  <c r="G22" i="4"/>
  <c r="F22" i="4"/>
  <c r="E22" i="4"/>
  <c r="I18" i="3"/>
  <c r="H18" i="3"/>
  <c r="G18" i="3"/>
  <c r="F18" i="3"/>
  <c r="E18" i="3"/>
  <c r="D18" i="3"/>
  <c r="H20" i="1" l="1"/>
  <c r="G20" i="1"/>
  <c r="E20" i="1"/>
  <c r="D20" i="1"/>
  <c r="I18" i="1"/>
  <c r="F17" i="1"/>
  <c r="I17" i="1" s="1"/>
  <c r="F16" i="1"/>
  <c r="I16" i="1" s="1"/>
  <c r="F15" i="1"/>
  <c r="I15" i="1" s="1"/>
  <c r="F14" i="1"/>
  <c r="I14" i="1" s="1"/>
  <c r="F13" i="1"/>
  <c r="I13" i="1" s="1"/>
  <c r="F12" i="1"/>
  <c r="F20" i="1" s="1"/>
  <c r="I12" i="1" l="1"/>
  <c r="I20" i="1" s="1"/>
</calcChain>
</file>

<file path=xl/sharedStrings.xml><?xml version="1.0" encoding="utf-8"?>
<sst xmlns="http://schemas.openxmlformats.org/spreadsheetml/2006/main" count="207" uniqueCount="133">
  <si>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</si>
  <si>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</si>
  <si>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</si>
  <si>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</si>
  <si>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</si>
  <si>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</si>
  <si>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</si>
  <si>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</si>
  <si>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</si>
  <si>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</si>
  <si>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</si>
  <si>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</si>
  <si>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</si>
  <si>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Salud de Tlaxcala</t>
  </si>
  <si>
    <t>Dirección General</t>
  </si>
  <si>
    <t>Dirección De Administración</t>
  </si>
  <si>
    <t>Dirección De Atención Primaria A La Salud</t>
  </si>
  <si>
    <t>Dirección De Infraestructura Y Desarrollo</t>
  </si>
  <si>
    <t>Comisión Estatal Para La Protección Contra Riesgos Sanitarios Tlaxcala</t>
  </si>
  <si>
    <t>Dirección De Atención Especializada a la Salud</t>
  </si>
  <si>
    <t>Cuenta Pública 2020</t>
  </si>
  <si>
    <t>Del 01 de enero al 31 de marzo de 2020</t>
  </si>
  <si>
    <t>Clasificación por Objeto del Gasto (Capítulo y Concepto)</t>
  </si>
  <si>
    <t>Del 1 de enero al 31 de marzo de 2020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</si>
  <si>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</si>
  <si>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</si>
  <si>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</si>
  <si>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</si>
  <si>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</si>
  <si>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</si>
  <si>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</si>
  <si>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</si>
  <si>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</si>
  <si>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</si>
  <si>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</si>
  <si>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</si>
  <si>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</si>
  <si>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</si>
  <si>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</si>
  <si>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</si>
  <si>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</si>
  <si>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</si>
  <si>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</si>
  <si>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</si>
  <si>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</si>
  <si>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</si>
  <si>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</si>
  <si>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</si>
  <si>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</si>
  <si>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</si>
  <si>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</si>
  <si>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</si>
  <si>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Transferencias, Asignaciones, Subsidios y Otras Ayudas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</si>
  <si>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</si>
  <si>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</si>
  <si>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</si>
  <si>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</si>
  <si>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</si>
  <si>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Otros Analogos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</si>
  <si>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</si>
  <si>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</si>
  <si>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</si>
  <si>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</si>
  <si>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</si>
  <si>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</si>
  <si>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</si>
  <si>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</si>
  <si>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</si>
  <si>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</si>
  <si>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</si>
  <si>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</si>
  <si>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</si>
  <si>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Inversión Pública</t>
  </si>
  <si>
    <t>Obra Publica En Bienes De Dominio Publico</t>
  </si>
  <si>
    <t>Obra Publica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</si>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</sst>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justify" vertical="top" wrapText="1"/>
    </xf>
    <xf numFmtId="0" fontId="4" fillId="2" borderId="0" xfId="0" applyFont="1" applyFill="1"/>
    <xf numFmtId="0" fontId="4" fillId="0" borderId="0" xfId="0" applyFont="1"/>
    <xf numFmtId="0" fontId="2" fillId="0" borderId="0" xfId="0" applyFont="1"/>
    <xf numFmtId="3" fontId="2" fillId="2" borderId="10" xfId="1" applyNumberFormat="1" applyFont="1" applyFill="1" applyBorder="1" applyAlignment="1">
      <alignment horizontal="right" vertical="top" wrapText="1"/>
    </xf>
    <xf numFmtId="0" fontId="6" fillId="3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justify" vertical="top" wrapText="1"/>
    </xf>
    <xf numFmtId="0" fontId="3" fillId="2" borderId="12" xfId="0" applyFont="1" applyFill="1" applyBorder="1" applyAlignment="1">
      <alignment horizontal="justify" vertical="top" wrapText="1"/>
    </xf>
    <xf numFmtId="3" fontId="3" fillId="2" borderId="9" xfId="1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justify" vertical="top"/>
    </xf>
    <xf numFmtId="0" fontId="2" fillId="2" borderId="5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3" fontId="2" fillId="2" borderId="10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3" fontId="8" fillId="0" borderId="14" xfId="0" applyNumberFormat="1" applyFont="1" applyBorder="1" applyAlignment="1">
      <alignment horizontal="right" vertical="center" wrapText="1"/>
    </xf>
    <xf numFmtId="0" fontId="9" fillId="2" borderId="0" xfId="0" applyFont="1" applyFill="1"/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 wrapText="1"/>
    </xf>
    <xf numFmtId="0" fontId="9" fillId="2" borderId="3" xfId="0" applyFont="1" applyFill="1" applyBorder="1" applyAlignment="1">
      <alignment horizontal="justify" vertical="center" wrapText="1"/>
    </xf>
    <xf numFmtId="0" fontId="9" fillId="2" borderId="15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horizontal="justify" vertical="center" wrapText="1"/>
    </xf>
    <xf numFmtId="0" fontId="11" fillId="2" borderId="5" xfId="0" applyFont="1" applyFill="1" applyBorder="1" applyAlignment="1">
      <alignment horizontal="justify" vertical="center" wrapText="1"/>
    </xf>
    <xf numFmtId="3" fontId="9" fillId="2" borderId="10" xfId="0" applyNumberFormat="1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justify" vertical="center" wrapText="1"/>
    </xf>
    <xf numFmtId="0" fontId="11" fillId="2" borderId="4" xfId="0" applyFont="1" applyFill="1" applyBorder="1" applyAlignment="1">
      <alignment horizontal="justify" vertical="center" wrapText="1"/>
    </xf>
    <xf numFmtId="0" fontId="9" fillId="2" borderId="10" xfId="0" applyFont="1" applyFill="1" applyBorder="1" applyAlignment="1">
      <alignment horizontal="justify" vertical="center" wrapText="1"/>
    </xf>
    <xf numFmtId="0" fontId="11" fillId="2" borderId="6" xfId="0" applyFont="1" applyFill="1" applyBorder="1" applyAlignment="1">
      <alignment horizontal="justify" vertical="center" wrapText="1"/>
    </xf>
    <xf numFmtId="0" fontId="11" fillId="2" borderId="8" xfId="0" applyFont="1" applyFill="1" applyBorder="1" applyAlignment="1">
      <alignment horizontal="justify" vertical="center" wrapText="1"/>
    </xf>
    <xf numFmtId="0" fontId="9" fillId="2" borderId="13" xfId="0" applyFont="1" applyFill="1" applyBorder="1" applyAlignment="1">
      <alignment horizontal="justify" vertical="center" wrapText="1"/>
    </xf>
    <xf numFmtId="3" fontId="11" fillId="2" borderId="13" xfId="0" applyNumberFormat="1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5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justify" vertical="top" wrapText="1"/>
    </xf>
    <xf numFmtId="0" fontId="2" fillId="2" borderId="4" xfId="0" applyFont="1" applyFill="1" applyBorder="1" applyAlignment="1">
      <alignment horizontal="left" vertical="top"/>
    </xf>
    <xf numFmtId="3" fontId="3" fillId="2" borderId="10" xfId="0" applyNumberFormat="1" applyFont="1" applyFill="1" applyBorder="1" applyAlignment="1">
      <alignment horizontal="right" vertical="top" wrapText="1"/>
    </xf>
    <xf numFmtId="0" fontId="2" fillId="2" borderId="10" xfId="0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3" fillId="2" borderId="10" xfId="0" applyFont="1" applyFill="1" applyBorder="1" applyAlignment="1">
      <alignment horizontal="right" vertical="top"/>
    </xf>
    <xf numFmtId="0" fontId="2" fillId="2" borderId="6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vertical="top"/>
    </xf>
    <xf numFmtId="0" fontId="2" fillId="2" borderId="13" xfId="0" applyFont="1" applyFill="1" applyBorder="1" applyAlignment="1">
      <alignment horizontal="right" vertical="top"/>
    </xf>
    <xf numFmtId="0" fontId="3" fillId="2" borderId="6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vertical="top"/>
    </xf>
    <xf numFmtId="3" fontId="3" fillId="2" borderId="13" xfId="0" applyNumberFormat="1" applyFont="1" applyFill="1" applyBorder="1" applyAlignment="1">
      <alignment horizontal="righ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showGridLines="0" topLeftCell="B10" zoomScale="152" workbookViewId="0">
      <selection activeCell="C25" sqref="C25"/>
    </sheetView>
  </sheetViews>
  <sheetFormatPr baseColWidth="10" defaultColWidth="11.42578125" defaultRowHeight="12" x14ac:dyDescent="0.2"/>
  <cols>
    <col min="1" max="1" width="2.28515625" style="1" customWidth="1"/>
    <col min="2" max="2" width="3.28515625" style="11" customWidth="1"/>
    <col min="3" max="3" width="34.5703125" style="11" customWidth="1"/>
    <col min="4" max="4" width="12.7109375" style="11" customWidth="1"/>
    <col min="5" max="5" width="12.140625" style="11" customWidth="1"/>
    <col min="6" max="6" width="12.28515625" style="11" customWidth="1"/>
    <col min="7" max="7" width="12" style="11" customWidth="1"/>
    <col min="8" max="8" width="12.140625" style="11" customWidth="1"/>
    <col min="9" max="9" width="12.28515625" style="11" customWidth="1"/>
    <col min="10" max="10" width="2.7109375" style="1" customWidth="1"/>
    <col min="11" max="16384" width="11.42578125" style="3"/>
  </cols>
  <sheetData>
    <row r="1" spans="2:9" s="1" customFormat="1" x14ac:dyDescent="0.2">
      <c r="B1" s="2"/>
      <c r="C1" s="2"/>
      <c r="D1" s="2"/>
      <c r="E1" s="2"/>
      <c r="F1" s="2"/>
      <c r="G1" s="2"/>
      <c r="H1" s="2"/>
      <c r="I1" s="2"/>
    </row>
    <row r="2" spans="2:9" x14ac:dyDescent="0.2">
      <c r="B2" s="21" t="s">
        <v>20</v>
      </c>
      <c r="C2" s="22"/>
      <c r="D2" s="22"/>
      <c r="E2" s="22"/>
      <c r="F2" s="22"/>
      <c r="G2" s="22"/>
      <c r="H2" s="22"/>
      <c r="I2" s="23"/>
    </row>
    <row r="3" spans="2:9" x14ac:dyDescent="0.2">
      <c r="B3" s="24" t="s">
        <v>13</v>
      </c>
      <c r="C3" s="25"/>
      <c r="D3" s="25"/>
      <c r="E3" s="25"/>
      <c r="F3" s="25"/>
      <c r="G3" s="25"/>
      <c r="H3" s="25"/>
      <c r="I3" s="26"/>
    </row>
    <row r="4" spans="2:9" x14ac:dyDescent="0.2">
      <c r="B4" s="24" t="s">
        <v>0</v>
      </c>
      <c r="C4" s="25"/>
      <c r="D4" s="25"/>
      <c r="E4" s="25"/>
      <c r="F4" s="25"/>
      <c r="G4" s="25"/>
      <c r="H4" s="25"/>
      <c r="I4" s="26"/>
    </row>
    <row r="5" spans="2:9" x14ac:dyDescent="0.2">
      <c r="B5" s="24" t="s">
        <v>1</v>
      </c>
      <c r="C5" s="25"/>
      <c r="D5" s="25"/>
      <c r="E5" s="25"/>
      <c r="F5" s="25"/>
      <c r="G5" s="25"/>
      <c r="H5" s="25"/>
      <c r="I5" s="26"/>
    </row>
    <row r="6" spans="2:9" x14ac:dyDescent="0.2">
      <c r="B6" s="27" t="s">
        <v>21</v>
      </c>
      <c r="C6" s="28"/>
      <c r="D6" s="28"/>
      <c r="E6" s="28"/>
      <c r="F6" s="28"/>
      <c r="G6" s="28"/>
      <c r="H6" s="28"/>
      <c r="I6" s="29"/>
    </row>
    <row r="7" spans="2:9" s="1" customFormat="1" x14ac:dyDescent="0.2">
      <c r="B7" s="2"/>
      <c r="C7" s="2"/>
      <c r="D7" s="2"/>
      <c r="E7" s="2"/>
      <c r="F7" s="2"/>
      <c r="G7" s="2"/>
      <c r="H7" s="2"/>
      <c r="I7" s="2"/>
    </row>
    <row r="8" spans="2:9" x14ac:dyDescent="0.2">
      <c r="B8" s="30" t="s">
        <v>2</v>
      </c>
      <c r="C8" s="30"/>
      <c r="D8" s="31" t="s">
        <v>3</v>
      </c>
      <c r="E8" s="31"/>
      <c r="F8" s="31"/>
      <c r="G8" s="31"/>
      <c r="H8" s="31"/>
      <c r="I8" s="31" t="s">
        <v>4</v>
      </c>
    </row>
    <row r="9" spans="2:9" ht="48" x14ac:dyDescent="0.2">
      <c r="B9" s="30"/>
      <c r="C9" s="30"/>
      <c r="D9" s="13" t="s">
        <v>5</v>
      </c>
      <c r="E9" s="13" t="s">
        <v>6</v>
      </c>
      <c r="F9" s="13" t="s">
        <v>7</v>
      </c>
      <c r="G9" s="13" t="s">
        <v>8</v>
      </c>
      <c r="H9" s="13" t="s">
        <v>9</v>
      </c>
      <c r="I9" s="31"/>
    </row>
    <row r="10" spans="2:9" x14ac:dyDescent="0.2">
      <c r="B10" s="30"/>
      <c r="C10" s="30"/>
      <c r="D10" s="13">
        <v>1</v>
      </c>
      <c r="E10" s="13">
        <v>2</v>
      </c>
      <c r="F10" s="13" t="s">
        <v>10</v>
      </c>
      <c r="G10" s="13">
        <v>4</v>
      </c>
      <c r="H10" s="13">
        <v>5</v>
      </c>
      <c r="I10" s="13" t="s">
        <v>11</v>
      </c>
    </row>
    <row r="11" spans="2:9" x14ac:dyDescent="0.2">
      <c r="B11" s="4"/>
      <c r="C11" s="5"/>
      <c r="D11" s="6"/>
      <c r="E11" s="6"/>
      <c r="F11" s="6"/>
      <c r="G11" s="6"/>
      <c r="H11" s="6"/>
      <c r="I11" s="6"/>
    </row>
    <row r="12" spans="2:9" x14ac:dyDescent="0.2">
      <c r="B12" s="7"/>
      <c r="C12" s="17" t="s">
        <v>14</v>
      </c>
      <c r="D12" s="12">
        <v>152806885</v>
      </c>
      <c r="E12" s="12">
        <v>-31100665</v>
      </c>
      <c r="F12" s="12">
        <f>+D12+E12</f>
        <v>121706220</v>
      </c>
      <c r="G12" s="12">
        <v>6558561</v>
      </c>
      <c r="H12" s="12">
        <v>6522365</v>
      </c>
      <c r="I12" s="12">
        <f>+F12-G12</f>
        <v>115147659</v>
      </c>
    </row>
    <row r="13" spans="2:9" x14ac:dyDescent="0.2">
      <c r="B13" s="7"/>
      <c r="C13" s="17" t="s">
        <v>15</v>
      </c>
      <c r="D13" s="12">
        <v>94519730</v>
      </c>
      <c r="E13" s="12">
        <v>3413452</v>
      </c>
      <c r="F13" s="12">
        <f t="shared" ref="F13:F17" si="0">+D13+E13</f>
        <v>97933182</v>
      </c>
      <c r="G13" s="12">
        <v>12289352</v>
      </c>
      <c r="H13" s="12">
        <v>12193421</v>
      </c>
      <c r="I13" s="12">
        <f t="shared" ref="I13:I18" si="1">+F13-G13</f>
        <v>85643830</v>
      </c>
    </row>
    <row r="14" spans="2:9" ht="24" x14ac:dyDescent="0.2">
      <c r="B14" s="7"/>
      <c r="C14" s="19" t="s">
        <v>19</v>
      </c>
      <c r="D14" s="12">
        <v>1285889525</v>
      </c>
      <c r="E14" s="12">
        <v>391314335</v>
      </c>
      <c r="F14" s="12">
        <f t="shared" si="0"/>
        <v>1677203860</v>
      </c>
      <c r="G14" s="12">
        <v>337494460</v>
      </c>
      <c r="H14" s="12">
        <v>334319791</v>
      </c>
      <c r="I14" s="12">
        <f t="shared" si="1"/>
        <v>1339709400</v>
      </c>
    </row>
    <row r="15" spans="2:9" x14ac:dyDescent="0.2">
      <c r="B15" s="7"/>
      <c r="C15" s="18" t="s">
        <v>16</v>
      </c>
      <c r="D15" s="12">
        <v>390376768</v>
      </c>
      <c r="E15" s="12">
        <v>161884747</v>
      </c>
      <c r="F15" s="12">
        <f t="shared" si="0"/>
        <v>552261515</v>
      </c>
      <c r="G15" s="12">
        <v>139332707</v>
      </c>
      <c r="H15" s="12">
        <v>138098368</v>
      </c>
      <c r="I15" s="12">
        <f t="shared" si="1"/>
        <v>412928808</v>
      </c>
    </row>
    <row r="16" spans="2:9" x14ac:dyDescent="0.2">
      <c r="B16" s="7"/>
      <c r="C16" s="17" t="s">
        <v>17</v>
      </c>
      <c r="D16" s="12">
        <v>44227181</v>
      </c>
      <c r="E16" s="12">
        <v>10907698</v>
      </c>
      <c r="F16" s="12">
        <f t="shared" si="0"/>
        <v>55134879</v>
      </c>
      <c r="G16" s="12">
        <v>14615662</v>
      </c>
      <c r="H16" s="12">
        <v>14576150</v>
      </c>
      <c r="I16" s="12">
        <f t="shared" si="1"/>
        <v>40519217</v>
      </c>
    </row>
    <row r="17" spans="1:10" ht="24" x14ac:dyDescent="0.2">
      <c r="B17" s="7"/>
      <c r="C17" s="17" t="s">
        <v>18</v>
      </c>
      <c r="D17" s="12">
        <v>92157272</v>
      </c>
      <c r="E17" s="12">
        <v>2153230</v>
      </c>
      <c r="F17" s="12">
        <f t="shared" si="0"/>
        <v>94310502</v>
      </c>
      <c r="G17" s="12">
        <v>13209816</v>
      </c>
      <c r="H17" s="12">
        <v>13102879</v>
      </c>
      <c r="I17" s="12">
        <f t="shared" si="1"/>
        <v>81100686</v>
      </c>
    </row>
    <row r="18" spans="1:10" x14ac:dyDescent="0.2">
      <c r="B18" s="7"/>
      <c r="C18" s="17"/>
      <c r="D18" s="12"/>
      <c r="E18" s="12"/>
      <c r="F18" s="12"/>
      <c r="G18" s="12"/>
      <c r="H18" s="12"/>
      <c r="I18" s="12">
        <f t="shared" si="1"/>
        <v>0</v>
      </c>
    </row>
    <row r="19" spans="1:10" x14ac:dyDescent="0.2">
      <c r="B19" s="7"/>
      <c r="C19" s="8"/>
      <c r="D19" s="12"/>
      <c r="E19" s="12"/>
      <c r="F19" s="12"/>
      <c r="G19" s="12"/>
      <c r="H19" s="12"/>
      <c r="I19" s="12"/>
    </row>
    <row r="20" spans="1:10" s="10" customFormat="1" x14ac:dyDescent="0.2">
      <c r="A20" s="9"/>
      <c r="B20" s="14"/>
      <c r="C20" s="15" t="s">
        <v>12</v>
      </c>
      <c r="D20" s="16">
        <f t="shared" ref="D20:H20" si="2">SUM(D12:D19)</f>
        <v>2059977361</v>
      </c>
      <c r="E20" s="16">
        <f t="shared" si="2"/>
        <v>538572797</v>
      </c>
      <c r="F20" s="16">
        <f t="shared" si="2"/>
        <v>2598550158</v>
      </c>
      <c r="G20" s="16">
        <f t="shared" si="2"/>
        <v>523500558</v>
      </c>
      <c r="H20" s="16">
        <f t="shared" si="2"/>
        <v>518812974</v>
      </c>
      <c r="I20" s="16">
        <f>SUM(I12:I19)</f>
        <v>2075049600</v>
      </c>
      <c r="J20" s="9"/>
    </row>
    <row r="21" spans="1:10" x14ac:dyDescent="0.2">
      <c r="B21" s="2"/>
      <c r="C21" s="2"/>
      <c r="D21" s="2"/>
      <c r="E21" s="2"/>
      <c r="F21" s="2"/>
      <c r="G21" s="2"/>
      <c r="H21" s="2"/>
      <c r="I21" s="2"/>
    </row>
    <row r="22" spans="1:10" x14ac:dyDescent="0.2">
      <c r="B22" s="2"/>
      <c r="C22" s="2"/>
      <c r="D22" s="2"/>
      <c r="E22" s="2"/>
      <c r="F22" s="2"/>
      <c r="G22" s="2"/>
      <c r="H22" s="2"/>
      <c r="I22" s="2"/>
    </row>
    <row r="23" spans="1:10" x14ac:dyDescent="0.2">
      <c r="B23" s="2"/>
      <c r="C23" s="2"/>
      <c r="D23" s="2"/>
      <c r="E23" s="2"/>
      <c r="F23" s="2"/>
      <c r="G23" s="2"/>
      <c r="H23" s="2"/>
      <c r="I23" s="2"/>
    </row>
  </sheetData>
  <mergeCells count="8">
    <mergeCell ref="B2:I2"/>
    <mergeCell ref="B4:I4"/>
    <mergeCell ref="B5:I5"/>
    <mergeCell ref="B6:I6"/>
    <mergeCell ref="B8:C10"/>
    <mergeCell ref="D8:H8"/>
    <mergeCell ref="I8:I9"/>
    <mergeCell ref="B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2034C-5F34-4E49-BAE9-A95D1430D9E9}">
  <dimension ref="A1:I104"/>
  <sheetViews>
    <sheetView workbookViewId="0">
      <selection activeCell="B77" sqref="B77:I77"/>
    </sheetView>
  </sheetViews>
  <sheetFormatPr baseColWidth="10" defaultRowHeight="15" x14ac:dyDescent="0.25"/>
  <cols>
    <col min="1" max="1" width="5" customWidth="1"/>
    <col min="2" max="2" width="28.42578125" customWidth="1"/>
    <col min="3" max="3" width="55.140625" customWidth="1"/>
    <col min="4" max="4" width="12.28515625" bestFit="1" customWidth="1"/>
    <col min="6" max="6" width="12.28515625" bestFit="1" customWidth="1"/>
    <col min="9" max="9" width="12.28515625" bestFit="1" customWidth="1"/>
  </cols>
  <sheetData>
    <row r="1" spans="2:9" x14ac:dyDescent="0.25">
      <c r="B1" s="21" t="s">
        <v>20</v>
      </c>
      <c r="C1" s="22"/>
      <c r="D1" s="22"/>
      <c r="E1" s="22"/>
      <c r="F1" s="22"/>
      <c r="G1" s="22"/>
      <c r="H1" s="22"/>
      <c r="I1" s="23"/>
    </row>
    <row r="2" spans="2:9" x14ac:dyDescent="0.25">
      <c r="B2" s="24" t="s">
        <v>13</v>
      </c>
      <c r="C2" s="25"/>
      <c r="D2" s="25"/>
      <c r="E2" s="25"/>
      <c r="F2" s="25"/>
      <c r="G2" s="25"/>
      <c r="H2" s="25"/>
      <c r="I2" s="26"/>
    </row>
    <row r="3" spans="2:9" x14ac:dyDescent="0.25">
      <c r="B3" s="24" t="s">
        <v>0</v>
      </c>
      <c r="C3" s="25"/>
      <c r="D3" s="25"/>
      <c r="E3" s="25"/>
      <c r="F3" s="25"/>
      <c r="G3" s="25"/>
      <c r="H3" s="25"/>
      <c r="I3" s="26"/>
    </row>
    <row r="4" spans="2:9" x14ac:dyDescent="0.25">
      <c r="B4" s="24" t="s">
        <v>22</v>
      </c>
      <c r="C4" s="25"/>
      <c r="D4" s="25"/>
      <c r="E4" s="25"/>
      <c r="F4" s="25"/>
      <c r="G4" s="25"/>
      <c r="H4" s="25"/>
      <c r="I4" s="26"/>
    </row>
    <row r="5" spans="2:9" x14ac:dyDescent="0.25">
      <c r="B5" s="27" t="s">
        <v>23</v>
      </c>
      <c r="C5" s="28"/>
      <c r="D5" s="28"/>
      <c r="E5" s="28"/>
      <c r="F5" s="28"/>
      <c r="G5" s="28"/>
      <c r="H5" s="28"/>
      <c r="I5" s="29"/>
    </row>
    <row r="6" spans="2:9" x14ac:dyDescent="0.25">
      <c r="B6" s="2"/>
      <c r="C6" s="2"/>
      <c r="D6" s="2"/>
      <c r="E6" s="2"/>
      <c r="F6" s="2"/>
      <c r="G6" s="2"/>
      <c r="H6" s="2"/>
      <c r="I6" s="2"/>
    </row>
    <row r="7" spans="2:9" x14ac:dyDescent="0.25">
      <c r="B7" s="30" t="s">
        <v>2</v>
      </c>
      <c r="C7" s="30"/>
      <c r="D7" s="31" t="s">
        <v>3</v>
      </c>
      <c r="E7" s="31"/>
      <c r="F7" s="31"/>
      <c r="G7" s="31"/>
      <c r="H7" s="31"/>
      <c r="I7" s="31" t="s">
        <v>4</v>
      </c>
    </row>
    <row r="8" spans="2:9" ht="48" x14ac:dyDescent="0.25">
      <c r="B8" s="30"/>
      <c r="C8" s="30"/>
      <c r="D8" s="20" t="s">
        <v>5</v>
      </c>
      <c r="E8" s="20" t="s">
        <v>6</v>
      </c>
      <c r="F8" s="20" t="s">
        <v>7</v>
      </c>
      <c r="G8" s="20" t="s">
        <v>8</v>
      </c>
      <c r="H8" s="20" t="s">
        <v>9</v>
      </c>
      <c r="I8" s="31"/>
    </row>
    <row r="9" spans="2:9" x14ac:dyDescent="0.25">
      <c r="B9" s="30"/>
      <c r="C9" s="30"/>
      <c r="D9" s="20">
        <v>1</v>
      </c>
      <c r="E9" s="20">
        <v>2</v>
      </c>
      <c r="F9" s="20" t="s">
        <v>10</v>
      </c>
      <c r="G9" s="20">
        <v>4</v>
      </c>
      <c r="H9" s="20">
        <v>5</v>
      </c>
      <c r="I9" s="20" t="s">
        <v>11</v>
      </c>
    </row>
    <row r="10" spans="2:9" ht="15" customHeight="1" x14ac:dyDescent="0.25">
      <c r="B10" s="32" t="s">
        <v>24</v>
      </c>
      <c r="C10" s="33"/>
      <c r="D10" s="34">
        <v>1705539562</v>
      </c>
      <c r="E10" s="34">
        <v>455231870</v>
      </c>
      <c r="F10" s="34">
        <v>2160771432</v>
      </c>
      <c r="G10" s="34">
        <v>506252020</v>
      </c>
      <c r="H10" s="34">
        <v>501901512</v>
      </c>
      <c r="I10" s="34">
        <v>1654519412</v>
      </c>
    </row>
    <row r="11" spans="2:9" ht="15" customHeight="1" x14ac:dyDescent="0.25">
      <c r="B11" s="35"/>
      <c r="C11" s="36" t="s">
        <v>25</v>
      </c>
      <c r="D11" s="34">
        <v>918809041</v>
      </c>
      <c r="E11" s="34">
        <v>63109658</v>
      </c>
      <c r="F11" s="34">
        <v>981918699</v>
      </c>
      <c r="G11" s="34">
        <v>175675773</v>
      </c>
      <c r="H11" s="34">
        <v>175644701</v>
      </c>
      <c r="I11" s="34">
        <v>806242926</v>
      </c>
    </row>
    <row r="12" spans="2:9" ht="15" customHeight="1" x14ac:dyDescent="0.25">
      <c r="B12" s="35"/>
      <c r="C12" s="36" t="s">
        <v>26</v>
      </c>
      <c r="D12" s="34">
        <v>69924041</v>
      </c>
      <c r="E12" s="34">
        <v>98152451</v>
      </c>
      <c r="F12" s="34">
        <v>168076492</v>
      </c>
      <c r="G12" s="34">
        <v>17661892</v>
      </c>
      <c r="H12" s="34">
        <v>17661892</v>
      </c>
      <c r="I12" s="34">
        <v>150414600</v>
      </c>
    </row>
    <row r="13" spans="2:9" ht="15" customHeight="1" x14ac:dyDescent="0.25">
      <c r="B13" s="35"/>
      <c r="C13" s="36" t="s">
        <v>27</v>
      </c>
      <c r="D13" s="34">
        <v>279755723</v>
      </c>
      <c r="E13" s="34">
        <v>118711752</v>
      </c>
      <c r="F13" s="34">
        <v>398467475</v>
      </c>
      <c r="G13" s="34">
        <v>132432144</v>
      </c>
      <c r="H13" s="34">
        <v>132409627</v>
      </c>
      <c r="I13" s="34">
        <v>266035331</v>
      </c>
    </row>
    <row r="14" spans="2:9" ht="15" customHeight="1" x14ac:dyDescent="0.25">
      <c r="B14" s="35"/>
      <c r="C14" s="36" t="s">
        <v>28</v>
      </c>
      <c r="D14" s="34">
        <v>84914663</v>
      </c>
      <c r="E14" s="34">
        <v>21407512</v>
      </c>
      <c r="F14" s="34">
        <v>106322175</v>
      </c>
      <c r="G14" s="34">
        <v>36453102</v>
      </c>
      <c r="H14" s="34">
        <v>32206985</v>
      </c>
      <c r="I14" s="34">
        <v>69869073</v>
      </c>
    </row>
    <row r="15" spans="2:9" ht="15" customHeight="1" x14ac:dyDescent="0.25">
      <c r="B15" s="35"/>
      <c r="C15" s="36" t="s">
        <v>29</v>
      </c>
      <c r="D15" s="34">
        <v>327575559</v>
      </c>
      <c r="E15" s="34">
        <v>145018022</v>
      </c>
      <c r="F15" s="34">
        <v>472593581</v>
      </c>
      <c r="G15" s="34">
        <v>141308225</v>
      </c>
      <c r="H15" s="34">
        <v>141257423</v>
      </c>
      <c r="I15" s="34">
        <v>331285356</v>
      </c>
    </row>
    <row r="16" spans="2:9" ht="15" customHeight="1" x14ac:dyDescent="0.25">
      <c r="B16" s="35"/>
      <c r="C16" s="36" t="s">
        <v>30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</row>
    <row r="17" spans="2:9" ht="15" customHeight="1" x14ac:dyDescent="0.25">
      <c r="B17" s="35"/>
      <c r="C17" s="36" t="s">
        <v>31</v>
      </c>
      <c r="D17" s="34">
        <v>24560535</v>
      </c>
      <c r="E17" s="34">
        <v>8832475</v>
      </c>
      <c r="F17" s="34">
        <v>33393010</v>
      </c>
      <c r="G17" s="34">
        <v>2720884</v>
      </c>
      <c r="H17" s="34">
        <v>2720884</v>
      </c>
      <c r="I17" s="34">
        <v>30672126</v>
      </c>
    </row>
    <row r="18" spans="2:9" ht="15" customHeight="1" x14ac:dyDescent="0.25">
      <c r="B18" s="32" t="s">
        <v>32</v>
      </c>
      <c r="C18" s="33"/>
      <c r="D18" s="34">
        <v>198599878</v>
      </c>
      <c r="E18" s="34">
        <v>35161329</v>
      </c>
      <c r="F18" s="34">
        <v>233761207</v>
      </c>
      <c r="G18" s="34">
        <v>674526</v>
      </c>
      <c r="H18" s="34">
        <v>406576</v>
      </c>
      <c r="I18" s="34">
        <v>233086681</v>
      </c>
    </row>
    <row r="19" spans="2:9" ht="15" customHeight="1" x14ac:dyDescent="0.25">
      <c r="B19" s="35"/>
      <c r="C19" s="36" t="s">
        <v>33</v>
      </c>
      <c r="D19" s="34">
        <v>18999018</v>
      </c>
      <c r="E19" s="34">
        <v>570972</v>
      </c>
      <c r="F19" s="34">
        <v>19569990</v>
      </c>
      <c r="G19" s="34">
        <v>112454</v>
      </c>
      <c r="H19" s="34">
        <v>89499</v>
      </c>
      <c r="I19" s="34">
        <v>19457536</v>
      </c>
    </row>
    <row r="20" spans="2:9" ht="15" customHeight="1" x14ac:dyDescent="0.25">
      <c r="B20" s="35"/>
      <c r="C20" s="36" t="s">
        <v>34</v>
      </c>
      <c r="D20" s="34">
        <v>18434955</v>
      </c>
      <c r="E20" s="34">
        <v>498571</v>
      </c>
      <c r="F20" s="34">
        <v>18933526</v>
      </c>
      <c r="G20" s="34">
        <v>66992</v>
      </c>
      <c r="H20" s="34">
        <v>53672</v>
      </c>
      <c r="I20" s="34">
        <v>18866534</v>
      </c>
    </row>
    <row r="21" spans="2:9" ht="15" customHeight="1" x14ac:dyDescent="0.25">
      <c r="B21" s="35"/>
      <c r="C21" s="36" t="s">
        <v>35</v>
      </c>
      <c r="D21" s="34">
        <v>84400</v>
      </c>
      <c r="E21" s="34">
        <v>0</v>
      </c>
      <c r="F21" s="34">
        <v>84400</v>
      </c>
      <c r="G21" s="34">
        <v>0</v>
      </c>
      <c r="H21" s="34">
        <v>0</v>
      </c>
      <c r="I21" s="34">
        <v>84400</v>
      </c>
    </row>
    <row r="22" spans="2:9" ht="15" customHeight="1" x14ac:dyDescent="0.25">
      <c r="B22" s="35"/>
      <c r="C22" s="36" t="s">
        <v>36</v>
      </c>
      <c r="D22" s="34">
        <v>2932391</v>
      </c>
      <c r="E22" s="34">
        <v>8493</v>
      </c>
      <c r="F22" s="34">
        <v>2940884</v>
      </c>
      <c r="G22" s="34">
        <v>63894</v>
      </c>
      <c r="H22" s="34">
        <v>34178</v>
      </c>
      <c r="I22" s="34">
        <v>2876990</v>
      </c>
    </row>
    <row r="23" spans="2:9" ht="15" customHeight="1" x14ac:dyDescent="0.25">
      <c r="B23" s="35"/>
      <c r="C23" s="36" t="s">
        <v>37</v>
      </c>
      <c r="D23" s="34">
        <v>130642240</v>
      </c>
      <c r="E23" s="34">
        <v>29557284</v>
      </c>
      <c r="F23" s="34">
        <v>160199524</v>
      </c>
      <c r="G23" s="34">
        <v>389336</v>
      </c>
      <c r="H23" s="34">
        <v>198779</v>
      </c>
      <c r="I23" s="34">
        <v>159810188</v>
      </c>
    </row>
    <row r="24" spans="2:9" ht="15" customHeight="1" x14ac:dyDescent="0.25">
      <c r="B24" s="35"/>
      <c r="C24" s="36" t="s">
        <v>38</v>
      </c>
      <c r="D24" s="34">
        <v>15577415</v>
      </c>
      <c r="E24" s="34">
        <v>722482</v>
      </c>
      <c r="F24" s="34">
        <v>16299897</v>
      </c>
      <c r="G24" s="34">
        <v>2480</v>
      </c>
      <c r="H24" s="34">
        <v>2280</v>
      </c>
      <c r="I24" s="34">
        <v>16297417</v>
      </c>
    </row>
    <row r="25" spans="2:9" ht="15" customHeight="1" x14ac:dyDescent="0.25">
      <c r="B25" s="35"/>
      <c r="C25" s="36" t="s">
        <v>39</v>
      </c>
      <c r="D25" s="34">
        <v>8436868</v>
      </c>
      <c r="E25" s="34">
        <v>3196496</v>
      </c>
      <c r="F25" s="34">
        <v>11633364</v>
      </c>
      <c r="G25" s="34">
        <v>2326</v>
      </c>
      <c r="H25" s="34">
        <v>2326</v>
      </c>
      <c r="I25" s="34">
        <v>11631038</v>
      </c>
    </row>
    <row r="26" spans="2:9" ht="15" customHeight="1" x14ac:dyDescent="0.25">
      <c r="B26" s="35"/>
      <c r="C26" s="36" t="s">
        <v>40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</row>
    <row r="27" spans="2:9" ht="15" customHeight="1" x14ac:dyDescent="0.25">
      <c r="B27" s="35"/>
      <c r="C27" s="36" t="s">
        <v>41</v>
      </c>
      <c r="D27" s="34">
        <v>3492591</v>
      </c>
      <c r="E27" s="34">
        <v>607031</v>
      </c>
      <c r="F27" s="34">
        <v>4099622</v>
      </c>
      <c r="G27" s="34">
        <v>37044</v>
      </c>
      <c r="H27" s="34">
        <v>25842</v>
      </c>
      <c r="I27" s="34">
        <v>4062578</v>
      </c>
    </row>
    <row r="28" spans="2:9" ht="15" customHeight="1" x14ac:dyDescent="0.25">
      <c r="B28" s="32" t="s">
        <v>42</v>
      </c>
      <c r="C28" s="33"/>
      <c r="D28" s="34">
        <v>122735825</v>
      </c>
      <c r="E28" s="34">
        <v>16299167</v>
      </c>
      <c r="F28" s="34">
        <v>139034992</v>
      </c>
      <c r="G28" s="34">
        <v>5984129</v>
      </c>
      <c r="H28" s="34">
        <v>5915003</v>
      </c>
      <c r="I28" s="34">
        <v>133050863</v>
      </c>
    </row>
    <row r="29" spans="2:9" ht="15" customHeight="1" x14ac:dyDescent="0.25">
      <c r="B29" s="35"/>
      <c r="C29" s="36" t="s">
        <v>43</v>
      </c>
      <c r="D29" s="34">
        <v>33121206</v>
      </c>
      <c r="E29" s="34">
        <v>546583</v>
      </c>
      <c r="F29" s="34">
        <v>33667789</v>
      </c>
      <c r="G29" s="34">
        <v>5108007</v>
      </c>
      <c r="H29" s="34">
        <v>5107707</v>
      </c>
      <c r="I29" s="34">
        <v>28559782</v>
      </c>
    </row>
    <row r="30" spans="2:9" ht="15" customHeight="1" x14ac:dyDescent="0.25">
      <c r="B30" s="35"/>
      <c r="C30" s="36" t="s">
        <v>44</v>
      </c>
      <c r="D30" s="34">
        <v>10705159</v>
      </c>
      <c r="E30" s="34">
        <v>-77590</v>
      </c>
      <c r="F30" s="34">
        <v>10627569</v>
      </c>
      <c r="G30" s="34">
        <v>0</v>
      </c>
      <c r="H30" s="34">
        <v>0</v>
      </c>
      <c r="I30" s="34">
        <v>10627569</v>
      </c>
    </row>
    <row r="31" spans="2:9" ht="15" customHeight="1" x14ac:dyDescent="0.25">
      <c r="B31" s="35"/>
      <c r="C31" s="36" t="s">
        <v>45</v>
      </c>
      <c r="D31" s="34">
        <v>44999530</v>
      </c>
      <c r="E31" s="34">
        <v>7965830</v>
      </c>
      <c r="F31" s="34">
        <v>52965360</v>
      </c>
      <c r="G31" s="34">
        <v>46112</v>
      </c>
      <c r="H31" s="34">
        <v>25489</v>
      </c>
      <c r="I31" s="34">
        <v>52919248</v>
      </c>
    </row>
    <row r="32" spans="2:9" ht="15" customHeight="1" x14ac:dyDescent="0.25">
      <c r="B32" s="35"/>
      <c r="C32" s="36" t="s">
        <v>46</v>
      </c>
      <c r="D32" s="34">
        <v>3013964</v>
      </c>
      <c r="E32" s="34">
        <v>-34409</v>
      </c>
      <c r="F32" s="34">
        <v>2979555</v>
      </c>
      <c r="G32" s="34">
        <v>20240</v>
      </c>
      <c r="H32" s="34">
        <v>8615</v>
      </c>
      <c r="I32" s="34">
        <v>2959315</v>
      </c>
    </row>
    <row r="33" spans="2:9" ht="15" customHeight="1" x14ac:dyDescent="0.25">
      <c r="B33" s="35"/>
      <c r="C33" s="36" t="s">
        <v>47</v>
      </c>
      <c r="D33" s="34">
        <v>19780748</v>
      </c>
      <c r="E33" s="34">
        <v>5666568</v>
      </c>
      <c r="F33" s="34">
        <v>25447316</v>
      </c>
      <c r="G33" s="34">
        <v>336904</v>
      </c>
      <c r="H33" s="34">
        <v>308861</v>
      </c>
      <c r="I33" s="34">
        <v>25110412</v>
      </c>
    </row>
    <row r="34" spans="2:9" ht="15" customHeight="1" x14ac:dyDescent="0.25">
      <c r="B34" s="35"/>
      <c r="C34" s="36" t="s">
        <v>48</v>
      </c>
      <c r="D34" s="34">
        <v>527000</v>
      </c>
      <c r="E34" s="34">
        <v>1541612</v>
      </c>
      <c r="F34" s="34">
        <v>2068612</v>
      </c>
      <c r="G34" s="34">
        <v>0</v>
      </c>
      <c r="H34" s="34">
        <v>0</v>
      </c>
      <c r="I34" s="34">
        <v>2068612</v>
      </c>
    </row>
    <row r="35" spans="2:9" ht="15" customHeight="1" x14ac:dyDescent="0.25">
      <c r="B35" s="35"/>
      <c r="C35" s="36" t="s">
        <v>49</v>
      </c>
      <c r="D35" s="34">
        <v>4090314</v>
      </c>
      <c r="E35" s="34">
        <v>460895</v>
      </c>
      <c r="F35" s="34">
        <v>4551209</v>
      </c>
      <c r="G35" s="34">
        <v>18395</v>
      </c>
      <c r="H35" s="34">
        <v>9860</v>
      </c>
      <c r="I35" s="34">
        <v>4532814</v>
      </c>
    </row>
    <row r="36" spans="2:9" ht="15" customHeight="1" x14ac:dyDescent="0.25">
      <c r="B36" s="35"/>
      <c r="C36" s="36" t="s">
        <v>50</v>
      </c>
      <c r="D36" s="34">
        <v>4793314</v>
      </c>
      <c r="E36" s="34">
        <v>-204448</v>
      </c>
      <c r="F36" s="34">
        <v>4588866</v>
      </c>
      <c r="G36" s="34">
        <v>3115</v>
      </c>
      <c r="H36" s="34">
        <v>3115</v>
      </c>
      <c r="I36" s="34">
        <v>4585751</v>
      </c>
    </row>
    <row r="37" spans="2:9" ht="15" customHeight="1" x14ac:dyDescent="0.25">
      <c r="B37" s="37"/>
      <c r="C37" s="38" t="s">
        <v>51</v>
      </c>
      <c r="D37" s="39">
        <v>1704590</v>
      </c>
      <c r="E37" s="39">
        <v>434126</v>
      </c>
      <c r="F37" s="39">
        <v>2138716</v>
      </c>
      <c r="G37" s="39">
        <v>451356</v>
      </c>
      <c r="H37" s="39">
        <v>451356</v>
      </c>
      <c r="I37" s="39">
        <v>1687360</v>
      </c>
    </row>
    <row r="38" spans="2:9" ht="15" customHeight="1" x14ac:dyDescent="0.25"/>
    <row r="39" spans="2:9" ht="15" customHeight="1" x14ac:dyDescent="0.25"/>
    <row r="40" spans="2:9" ht="15" customHeight="1" x14ac:dyDescent="0.25">
      <c r="B40" s="21" t="s">
        <v>20</v>
      </c>
      <c r="C40" s="22"/>
      <c r="D40" s="22"/>
      <c r="E40" s="22"/>
      <c r="F40" s="22"/>
      <c r="G40" s="22"/>
      <c r="H40" s="22"/>
      <c r="I40" s="23"/>
    </row>
    <row r="41" spans="2:9" ht="15" customHeight="1" x14ac:dyDescent="0.25">
      <c r="B41" s="24" t="s">
        <v>13</v>
      </c>
      <c r="C41" s="25"/>
      <c r="D41" s="25"/>
      <c r="E41" s="25"/>
      <c r="F41" s="25"/>
      <c r="G41" s="25"/>
      <c r="H41" s="25"/>
      <c r="I41" s="26"/>
    </row>
    <row r="42" spans="2:9" ht="15" customHeight="1" x14ac:dyDescent="0.25">
      <c r="B42" s="24" t="s">
        <v>0</v>
      </c>
      <c r="C42" s="25"/>
      <c r="D42" s="25"/>
      <c r="E42" s="25"/>
      <c r="F42" s="25"/>
      <c r="G42" s="25"/>
      <c r="H42" s="25"/>
      <c r="I42" s="26"/>
    </row>
    <row r="43" spans="2:9" ht="15" customHeight="1" x14ac:dyDescent="0.25">
      <c r="B43" s="24" t="s">
        <v>22</v>
      </c>
      <c r="C43" s="25"/>
      <c r="D43" s="25"/>
      <c r="E43" s="25"/>
      <c r="F43" s="25"/>
      <c r="G43" s="25"/>
      <c r="H43" s="25"/>
      <c r="I43" s="26"/>
    </row>
    <row r="44" spans="2:9" ht="15" customHeight="1" x14ac:dyDescent="0.25">
      <c r="B44" s="27" t="s">
        <v>23</v>
      </c>
      <c r="C44" s="28"/>
      <c r="D44" s="28"/>
      <c r="E44" s="28"/>
      <c r="F44" s="28"/>
      <c r="G44" s="28"/>
      <c r="H44" s="28"/>
      <c r="I44" s="29"/>
    </row>
    <row r="45" spans="2:9" ht="15" customHeight="1" x14ac:dyDescent="0.25">
      <c r="B45" s="2"/>
      <c r="C45" s="2"/>
      <c r="D45" s="2"/>
      <c r="E45" s="2"/>
      <c r="F45" s="2"/>
      <c r="G45" s="2"/>
      <c r="H45" s="2"/>
      <c r="I45" s="2"/>
    </row>
    <row r="46" spans="2:9" ht="15" customHeight="1" x14ac:dyDescent="0.25">
      <c r="B46" s="30" t="s">
        <v>2</v>
      </c>
      <c r="C46" s="30"/>
      <c r="D46" s="31" t="s">
        <v>3</v>
      </c>
      <c r="E46" s="31"/>
      <c r="F46" s="31"/>
      <c r="G46" s="31"/>
      <c r="H46" s="31"/>
      <c r="I46" s="31" t="s">
        <v>4</v>
      </c>
    </row>
    <row r="47" spans="2:9" ht="15" customHeight="1" x14ac:dyDescent="0.25">
      <c r="B47" s="30"/>
      <c r="C47" s="30"/>
      <c r="D47" s="20" t="s">
        <v>5</v>
      </c>
      <c r="E47" s="20" t="s">
        <v>6</v>
      </c>
      <c r="F47" s="20" t="s">
        <v>7</v>
      </c>
      <c r="G47" s="20" t="s">
        <v>8</v>
      </c>
      <c r="H47" s="20" t="s">
        <v>9</v>
      </c>
      <c r="I47" s="31"/>
    </row>
    <row r="48" spans="2:9" ht="15" customHeight="1" x14ac:dyDescent="0.25">
      <c r="B48" s="30"/>
      <c r="C48" s="30"/>
      <c r="D48" s="20">
        <v>1</v>
      </c>
      <c r="E48" s="20">
        <v>2</v>
      </c>
      <c r="F48" s="20" t="s">
        <v>10</v>
      </c>
      <c r="G48" s="20">
        <v>4</v>
      </c>
      <c r="H48" s="20">
        <v>5</v>
      </c>
      <c r="I48" s="20" t="s">
        <v>11</v>
      </c>
    </row>
    <row r="49" spans="2:9" ht="15" customHeight="1" x14ac:dyDescent="0.25">
      <c r="B49" s="32" t="s">
        <v>52</v>
      </c>
      <c r="C49" s="33"/>
      <c r="D49" s="34">
        <v>6751309</v>
      </c>
      <c r="E49" s="34">
        <v>2447898</v>
      </c>
      <c r="F49" s="34">
        <v>9199207</v>
      </c>
      <c r="G49" s="34">
        <v>449305</v>
      </c>
      <c r="H49" s="34">
        <v>449305</v>
      </c>
      <c r="I49" s="34">
        <v>8749902</v>
      </c>
    </row>
    <row r="50" spans="2:9" ht="15" customHeight="1" x14ac:dyDescent="0.25">
      <c r="B50" s="35"/>
      <c r="C50" s="36" t="s">
        <v>53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</row>
    <row r="51" spans="2:9" ht="15" customHeight="1" x14ac:dyDescent="0.25">
      <c r="B51" s="35"/>
      <c r="C51" s="36" t="s">
        <v>54</v>
      </c>
      <c r="D51" s="34">
        <v>0</v>
      </c>
      <c r="E51" s="34">
        <v>2618600</v>
      </c>
      <c r="F51" s="34">
        <v>2618600</v>
      </c>
      <c r="G51" s="34">
        <v>0</v>
      </c>
      <c r="H51" s="34">
        <v>0</v>
      </c>
      <c r="I51" s="34">
        <v>2618600</v>
      </c>
    </row>
    <row r="52" spans="2:9" ht="15" customHeight="1" x14ac:dyDescent="0.25">
      <c r="B52" s="35"/>
      <c r="C52" s="36" t="s">
        <v>55</v>
      </c>
      <c r="D52" s="34">
        <v>2215309</v>
      </c>
      <c r="E52" s="34">
        <v>-170702</v>
      </c>
      <c r="F52" s="34">
        <v>2044607</v>
      </c>
      <c r="G52" s="34">
        <v>0</v>
      </c>
      <c r="H52" s="34">
        <v>0</v>
      </c>
      <c r="I52" s="34">
        <v>2044607</v>
      </c>
    </row>
    <row r="53" spans="2:9" ht="15" customHeight="1" x14ac:dyDescent="0.25">
      <c r="B53" s="35"/>
      <c r="C53" s="36" t="s">
        <v>56</v>
      </c>
      <c r="D53" s="34">
        <v>4536000</v>
      </c>
      <c r="E53" s="34">
        <v>0</v>
      </c>
      <c r="F53" s="34">
        <v>4536000</v>
      </c>
      <c r="G53" s="34">
        <v>449305</v>
      </c>
      <c r="H53" s="34">
        <v>449305</v>
      </c>
      <c r="I53" s="34">
        <v>4086695</v>
      </c>
    </row>
    <row r="54" spans="2:9" ht="15" customHeight="1" x14ac:dyDescent="0.25">
      <c r="B54" s="35"/>
      <c r="C54" s="36" t="s">
        <v>57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</row>
    <row r="55" spans="2:9" ht="15" customHeight="1" x14ac:dyDescent="0.25">
      <c r="B55" s="35"/>
      <c r="C55" s="36" t="s">
        <v>58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</row>
    <row r="56" spans="2:9" ht="15" customHeight="1" x14ac:dyDescent="0.25">
      <c r="B56" s="35"/>
      <c r="C56" s="36" t="s">
        <v>59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</row>
    <row r="57" spans="2:9" ht="15" customHeight="1" x14ac:dyDescent="0.25">
      <c r="B57" s="35"/>
      <c r="C57" s="36" t="s">
        <v>60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</row>
    <row r="58" spans="2:9" ht="15" customHeight="1" x14ac:dyDescent="0.25">
      <c r="B58" s="35"/>
      <c r="C58" s="36" t="s">
        <v>61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</row>
    <row r="59" spans="2:9" ht="15" customHeight="1" x14ac:dyDescent="0.25">
      <c r="B59" s="32" t="s">
        <v>62</v>
      </c>
      <c r="C59" s="33"/>
      <c r="D59" s="34">
        <v>15350787</v>
      </c>
      <c r="E59" s="34">
        <v>15796012</v>
      </c>
      <c r="F59" s="34">
        <v>31146799</v>
      </c>
      <c r="G59" s="34">
        <v>4060</v>
      </c>
      <c r="H59" s="34">
        <v>4060</v>
      </c>
      <c r="I59" s="34">
        <v>31142739</v>
      </c>
    </row>
    <row r="60" spans="2:9" ht="15" customHeight="1" x14ac:dyDescent="0.25">
      <c r="B60" s="35"/>
      <c r="C60" s="36" t="s">
        <v>63</v>
      </c>
      <c r="D60" s="34">
        <v>2767226</v>
      </c>
      <c r="E60" s="34">
        <v>139599</v>
      </c>
      <c r="F60" s="34">
        <v>2906825</v>
      </c>
      <c r="G60" s="34">
        <v>4060</v>
      </c>
      <c r="H60" s="34">
        <v>4060</v>
      </c>
      <c r="I60" s="34">
        <v>2902765</v>
      </c>
    </row>
    <row r="61" spans="2:9" ht="15" customHeight="1" x14ac:dyDescent="0.25">
      <c r="B61" s="35"/>
      <c r="C61" s="36" t="s">
        <v>64</v>
      </c>
      <c r="D61" s="34">
        <v>0</v>
      </c>
      <c r="E61" s="34">
        <v>67600</v>
      </c>
      <c r="F61" s="34">
        <v>67600</v>
      </c>
      <c r="G61" s="34">
        <v>0</v>
      </c>
      <c r="H61" s="34">
        <v>0</v>
      </c>
      <c r="I61" s="34">
        <v>67600</v>
      </c>
    </row>
    <row r="62" spans="2:9" ht="15" customHeight="1" x14ac:dyDescent="0.25">
      <c r="B62" s="35"/>
      <c r="C62" s="36" t="s">
        <v>65</v>
      </c>
      <c r="D62" s="34">
        <v>9725608</v>
      </c>
      <c r="E62" s="34">
        <v>15588813</v>
      </c>
      <c r="F62" s="34">
        <v>25314421</v>
      </c>
      <c r="G62" s="34">
        <v>0</v>
      </c>
      <c r="H62" s="34">
        <v>0</v>
      </c>
      <c r="I62" s="34">
        <v>25314421</v>
      </c>
    </row>
    <row r="63" spans="2:9" ht="15" customHeight="1" x14ac:dyDescent="0.25">
      <c r="B63" s="35"/>
      <c r="C63" s="36" t="s">
        <v>66</v>
      </c>
      <c r="D63" s="34">
        <v>1897453</v>
      </c>
      <c r="E63" s="34">
        <v>0</v>
      </c>
      <c r="F63" s="34">
        <v>1897453</v>
      </c>
      <c r="G63" s="34">
        <v>0</v>
      </c>
      <c r="H63" s="34">
        <v>0</v>
      </c>
      <c r="I63" s="34">
        <v>1897453</v>
      </c>
    </row>
    <row r="64" spans="2:9" ht="15" customHeight="1" x14ac:dyDescent="0.25">
      <c r="B64" s="35"/>
      <c r="C64" s="36" t="s">
        <v>67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</row>
    <row r="65" spans="2:9" ht="15" customHeight="1" x14ac:dyDescent="0.25">
      <c r="B65" s="35"/>
      <c r="C65" s="36" t="s">
        <v>68</v>
      </c>
      <c r="D65" s="34">
        <v>960500</v>
      </c>
      <c r="E65" s="34">
        <v>0</v>
      </c>
      <c r="F65" s="34">
        <v>960500</v>
      </c>
      <c r="G65" s="34">
        <v>0</v>
      </c>
      <c r="H65" s="34">
        <v>0</v>
      </c>
      <c r="I65" s="34">
        <v>960500</v>
      </c>
    </row>
    <row r="66" spans="2:9" ht="15" customHeight="1" x14ac:dyDescent="0.25">
      <c r="B66" s="35"/>
      <c r="C66" s="36" t="s">
        <v>69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</row>
    <row r="67" spans="2:9" ht="15" customHeight="1" x14ac:dyDescent="0.25">
      <c r="B67" s="35"/>
      <c r="C67" s="36" t="s">
        <v>70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</row>
    <row r="68" spans="2:9" ht="15" customHeight="1" x14ac:dyDescent="0.25">
      <c r="B68" s="35"/>
      <c r="C68" s="36" t="s">
        <v>71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</row>
    <row r="69" spans="2:9" ht="15" customHeight="1" x14ac:dyDescent="0.25">
      <c r="B69" s="32" t="s">
        <v>72</v>
      </c>
      <c r="C69" s="33"/>
      <c r="D69" s="34">
        <v>11000000</v>
      </c>
      <c r="E69" s="34">
        <v>13636521</v>
      </c>
      <c r="F69" s="34">
        <v>24636521</v>
      </c>
      <c r="G69" s="34">
        <v>10136518</v>
      </c>
      <c r="H69" s="34">
        <v>10136518</v>
      </c>
      <c r="I69" s="34">
        <v>14500003</v>
      </c>
    </row>
    <row r="70" spans="2:9" x14ac:dyDescent="0.25">
      <c r="B70" s="35"/>
      <c r="C70" s="36" t="s">
        <v>73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</row>
    <row r="71" spans="2:9" x14ac:dyDescent="0.25">
      <c r="B71" s="35"/>
      <c r="C71" s="36" t="s">
        <v>74</v>
      </c>
      <c r="D71" s="34">
        <v>11000000</v>
      </c>
      <c r="E71" s="34">
        <v>13636521</v>
      </c>
      <c r="F71" s="34">
        <v>24636521</v>
      </c>
      <c r="G71" s="34">
        <v>10136518</v>
      </c>
      <c r="H71" s="34">
        <v>10136518</v>
      </c>
      <c r="I71" s="34">
        <v>14500003</v>
      </c>
    </row>
    <row r="72" spans="2:9" x14ac:dyDescent="0.25">
      <c r="B72" s="37"/>
      <c r="C72" s="38" t="s">
        <v>75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</row>
    <row r="75" spans="2:9" x14ac:dyDescent="0.25">
      <c r="B75" s="21" t="s">
        <v>20</v>
      </c>
      <c r="C75" s="22"/>
      <c r="D75" s="22"/>
      <c r="E75" s="22"/>
      <c r="F75" s="22"/>
      <c r="G75" s="22"/>
      <c r="H75" s="22"/>
      <c r="I75" s="23"/>
    </row>
    <row r="76" spans="2:9" x14ac:dyDescent="0.25">
      <c r="B76" s="24" t="s">
        <v>13</v>
      </c>
      <c r="C76" s="25"/>
      <c r="D76" s="25"/>
      <c r="E76" s="25"/>
      <c r="F76" s="25"/>
      <c r="G76" s="25"/>
      <c r="H76" s="25"/>
      <c r="I76" s="26"/>
    </row>
    <row r="77" spans="2:9" x14ac:dyDescent="0.25">
      <c r="B77" s="24" t="s">
        <v>0</v>
      </c>
      <c r="C77" s="25"/>
      <c r="D77" s="25"/>
      <c r="E77" s="25"/>
      <c r="F77" s="25"/>
      <c r="G77" s="25"/>
      <c r="H77" s="25"/>
      <c r="I77" s="26"/>
    </row>
    <row r="78" spans="2:9" x14ac:dyDescent="0.25">
      <c r="B78" s="24" t="s">
        <v>22</v>
      </c>
      <c r="C78" s="25"/>
      <c r="D78" s="25"/>
      <c r="E78" s="25"/>
      <c r="F78" s="25"/>
      <c r="G78" s="25"/>
      <c r="H78" s="25"/>
      <c r="I78" s="26"/>
    </row>
    <row r="79" spans="2:9" x14ac:dyDescent="0.25">
      <c r="B79" s="27" t="s">
        <v>23</v>
      </c>
      <c r="C79" s="28"/>
      <c r="D79" s="28"/>
      <c r="E79" s="28"/>
      <c r="F79" s="28"/>
      <c r="G79" s="28"/>
      <c r="H79" s="28"/>
      <c r="I79" s="29"/>
    </row>
    <row r="80" spans="2:9" x14ac:dyDescent="0.25">
      <c r="B80" s="2"/>
      <c r="C80" s="2"/>
      <c r="D80" s="2"/>
      <c r="E80" s="2"/>
      <c r="F80" s="2"/>
      <c r="G80" s="2"/>
      <c r="H80" s="2"/>
      <c r="I80" s="2"/>
    </row>
    <row r="81" spans="2:9" x14ac:dyDescent="0.25">
      <c r="B81" s="30" t="s">
        <v>2</v>
      </c>
      <c r="C81" s="30"/>
      <c r="D81" s="31" t="s">
        <v>3</v>
      </c>
      <c r="E81" s="31"/>
      <c r="F81" s="31"/>
      <c r="G81" s="31"/>
      <c r="H81" s="31"/>
      <c r="I81" s="31" t="s">
        <v>4</v>
      </c>
    </row>
    <row r="82" spans="2:9" ht="48" x14ac:dyDescent="0.25">
      <c r="B82" s="30"/>
      <c r="C82" s="30"/>
      <c r="D82" s="20" t="s">
        <v>5</v>
      </c>
      <c r="E82" s="20" t="s">
        <v>6</v>
      </c>
      <c r="F82" s="20" t="s">
        <v>7</v>
      </c>
      <c r="G82" s="20" t="s">
        <v>8</v>
      </c>
      <c r="H82" s="20" t="s">
        <v>9</v>
      </c>
      <c r="I82" s="31"/>
    </row>
    <row r="83" spans="2:9" x14ac:dyDescent="0.25">
      <c r="B83" s="30"/>
      <c r="C83" s="30"/>
      <c r="D83" s="20">
        <v>1</v>
      </c>
      <c r="E83" s="20">
        <v>2</v>
      </c>
      <c r="F83" s="20" t="s">
        <v>10</v>
      </c>
      <c r="G83" s="20">
        <v>4</v>
      </c>
      <c r="H83" s="20">
        <v>5</v>
      </c>
      <c r="I83" s="20" t="s">
        <v>11</v>
      </c>
    </row>
    <row r="84" spans="2:9" x14ac:dyDescent="0.25">
      <c r="B84" s="32" t="s">
        <v>76</v>
      </c>
      <c r="C84" s="33"/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</row>
    <row r="85" spans="2:9" x14ac:dyDescent="0.25">
      <c r="B85" s="35"/>
      <c r="C85" s="36" t="s">
        <v>77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</row>
    <row r="86" spans="2:9" x14ac:dyDescent="0.25">
      <c r="B86" s="35"/>
      <c r="C86" s="36" t="s">
        <v>78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</row>
    <row r="87" spans="2:9" x14ac:dyDescent="0.25">
      <c r="B87" s="35"/>
      <c r="C87" s="36" t="s">
        <v>79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</row>
    <row r="88" spans="2:9" x14ac:dyDescent="0.25">
      <c r="B88" s="35"/>
      <c r="C88" s="36" t="s">
        <v>80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</row>
    <row r="89" spans="2:9" x14ac:dyDescent="0.25">
      <c r="B89" s="35"/>
      <c r="C89" s="36" t="s">
        <v>81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</row>
    <row r="90" spans="2:9" x14ac:dyDescent="0.25">
      <c r="B90" s="35"/>
      <c r="C90" s="36" t="s">
        <v>82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</row>
    <row r="91" spans="2:9" x14ac:dyDescent="0.25">
      <c r="B91" s="35"/>
      <c r="C91" s="36" t="s">
        <v>83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</row>
    <row r="92" spans="2:9" x14ac:dyDescent="0.25">
      <c r="B92" s="32" t="s">
        <v>84</v>
      </c>
      <c r="C92" s="33"/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</row>
    <row r="93" spans="2:9" x14ac:dyDescent="0.25">
      <c r="B93" s="35"/>
      <c r="C93" s="36" t="s">
        <v>85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</row>
    <row r="94" spans="2:9" x14ac:dyDescent="0.25">
      <c r="B94" s="35"/>
      <c r="C94" s="36" t="s">
        <v>86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</row>
    <row r="95" spans="2:9" x14ac:dyDescent="0.25">
      <c r="B95" s="35"/>
      <c r="C95" s="36" t="s">
        <v>87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</row>
    <row r="96" spans="2:9" x14ac:dyDescent="0.25">
      <c r="B96" s="32" t="s">
        <v>88</v>
      </c>
      <c r="C96" s="33"/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</row>
    <row r="97" spans="2:9" x14ac:dyDescent="0.25">
      <c r="B97" s="35"/>
      <c r="C97" s="36" t="s">
        <v>89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</row>
    <row r="98" spans="2:9" x14ac:dyDescent="0.25">
      <c r="B98" s="35"/>
      <c r="C98" s="36" t="s">
        <v>90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</row>
    <row r="99" spans="2:9" x14ac:dyDescent="0.25">
      <c r="B99" s="35"/>
      <c r="C99" s="36" t="s">
        <v>91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</row>
    <row r="100" spans="2:9" x14ac:dyDescent="0.25">
      <c r="B100" s="35"/>
      <c r="C100" s="36" t="s">
        <v>92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</row>
    <row r="101" spans="2:9" x14ac:dyDescent="0.25">
      <c r="B101" s="35"/>
      <c r="C101" s="36" t="s">
        <v>93</v>
      </c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</row>
    <row r="102" spans="2:9" x14ac:dyDescent="0.25">
      <c r="B102" s="35"/>
      <c r="C102" s="36" t="s">
        <v>94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</row>
    <row r="103" spans="2:9" x14ac:dyDescent="0.25">
      <c r="B103" s="35"/>
      <c r="C103" s="36" t="s">
        <v>95</v>
      </c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</row>
    <row r="104" spans="2:9" x14ac:dyDescent="0.25">
      <c r="B104" s="40"/>
      <c r="C104" s="41" t="s">
        <v>12</v>
      </c>
      <c r="D104" s="42">
        <v>2059977361</v>
      </c>
      <c r="E104" s="42">
        <v>538572797</v>
      </c>
      <c r="F104" s="42">
        <v>2598550158</v>
      </c>
      <c r="G104" s="42">
        <v>523500558</v>
      </c>
      <c r="H104" s="42">
        <v>518812974</v>
      </c>
      <c r="I104" s="42">
        <v>2075049600</v>
      </c>
    </row>
  </sheetData>
  <mergeCells count="33">
    <mergeCell ref="B96:C96"/>
    <mergeCell ref="B79:I79"/>
    <mergeCell ref="B81:C83"/>
    <mergeCell ref="D81:H81"/>
    <mergeCell ref="I81:I82"/>
    <mergeCell ref="B84:C84"/>
    <mergeCell ref="B92:C92"/>
    <mergeCell ref="B59:C59"/>
    <mergeCell ref="B69:C69"/>
    <mergeCell ref="B75:I75"/>
    <mergeCell ref="B76:I76"/>
    <mergeCell ref="B77:I77"/>
    <mergeCell ref="B78:I78"/>
    <mergeCell ref="B43:I43"/>
    <mergeCell ref="B44:I44"/>
    <mergeCell ref="B46:C48"/>
    <mergeCell ref="D46:H46"/>
    <mergeCell ref="I46:I47"/>
    <mergeCell ref="B49:C49"/>
    <mergeCell ref="B10:C10"/>
    <mergeCell ref="B18:C18"/>
    <mergeCell ref="B28:C28"/>
    <mergeCell ref="B40:I40"/>
    <mergeCell ref="B41:I41"/>
    <mergeCell ref="B42:I42"/>
    <mergeCell ref="B1:I1"/>
    <mergeCell ref="B2:I2"/>
    <mergeCell ref="B3:I3"/>
    <mergeCell ref="B4:I4"/>
    <mergeCell ref="B5:I5"/>
    <mergeCell ref="B7:C9"/>
    <mergeCell ref="D7:H7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FC0F9-04D7-41FE-9C6F-8258442FCA88}">
  <dimension ref="B1:I18"/>
  <sheetViews>
    <sheetView topLeftCell="A7" workbookViewId="0">
      <selection activeCell="K16" sqref="K16"/>
    </sheetView>
  </sheetViews>
  <sheetFormatPr baseColWidth="10" defaultRowHeight="15" x14ac:dyDescent="0.25"/>
  <sheetData>
    <row r="1" spans="2:9" x14ac:dyDescent="0.25">
      <c r="B1" s="43"/>
      <c r="C1" s="43"/>
      <c r="D1" s="43"/>
      <c r="E1" s="43"/>
      <c r="F1" s="43"/>
      <c r="G1" s="43"/>
      <c r="H1" s="43"/>
      <c r="I1" s="43"/>
    </row>
    <row r="2" spans="2:9" x14ac:dyDescent="0.25">
      <c r="B2" s="44" t="s">
        <v>20</v>
      </c>
      <c r="C2" s="45"/>
      <c r="D2" s="45"/>
      <c r="E2" s="45"/>
      <c r="F2" s="45"/>
      <c r="G2" s="45"/>
      <c r="H2" s="45"/>
      <c r="I2" s="46"/>
    </row>
    <row r="3" spans="2:9" x14ac:dyDescent="0.25">
      <c r="B3" s="47" t="s">
        <v>13</v>
      </c>
      <c r="C3" s="48"/>
      <c r="D3" s="48"/>
      <c r="E3" s="48"/>
      <c r="F3" s="48"/>
      <c r="G3" s="48"/>
      <c r="H3" s="48"/>
      <c r="I3" s="49"/>
    </row>
    <row r="4" spans="2:9" x14ac:dyDescent="0.25">
      <c r="B4" s="47" t="s">
        <v>0</v>
      </c>
      <c r="C4" s="48"/>
      <c r="D4" s="48"/>
      <c r="E4" s="48"/>
      <c r="F4" s="48"/>
      <c r="G4" s="48"/>
      <c r="H4" s="48"/>
      <c r="I4" s="49"/>
    </row>
    <row r="5" spans="2:9" x14ac:dyDescent="0.25">
      <c r="B5" s="47" t="s">
        <v>96</v>
      </c>
      <c r="C5" s="48"/>
      <c r="D5" s="48"/>
      <c r="E5" s="48"/>
      <c r="F5" s="48"/>
      <c r="G5" s="48"/>
      <c r="H5" s="48"/>
      <c r="I5" s="49"/>
    </row>
    <row r="6" spans="2:9" x14ac:dyDescent="0.25">
      <c r="B6" s="50" t="s">
        <v>23</v>
      </c>
      <c r="C6" s="51"/>
      <c r="D6" s="51"/>
      <c r="E6" s="51"/>
      <c r="F6" s="51"/>
      <c r="G6" s="51"/>
      <c r="H6" s="51"/>
      <c r="I6" s="52"/>
    </row>
    <row r="7" spans="2:9" x14ac:dyDescent="0.25">
      <c r="B7" s="43"/>
      <c r="C7" s="43"/>
      <c r="D7" s="43"/>
      <c r="E7" s="43"/>
      <c r="F7" s="43"/>
      <c r="G7" s="43"/>
      <c r="H7" s="43"/>
      <c r="I7" s="43"/>
    </row>
    <row r="8" spans="2:9" x14ac:dyDescent="0.25">
      <c r="B8" s="53" t="s">
        <v>2</v>
      </c>
      <c r="C8" s="54"/>
      <c r="D8" s="55" t="s">
        <v>97</v>
      </c>
      <c r="E8" s="55"/>
      <c r="F8" s="55"/>
      <c r="G8" s="55"/>
      <c r="H8" s="55"/>
      <c r="I8" s="55" t="s">
        <v>4</v>
      </c>
    </row>
    <row r="9" spans="2:9" ht="45" x14ac:dyDescent="0.25">
      <c r="B9" s="56"/>
      <c r="C9" s="57"/>
      <c r="D9" s="58" t="s">
        <v>5</v>
      </c>
      <c r="E9" s="58" t="s">
        <v>6</v>
      </c>
      <c r="F9" s="58" t="s">
        <v>7</v>
      </c>
      <c r="G9" s="58" t="s">
        <v>8</v>
      </c>
      <c r="H9" s="58" t="s">
        <v>9</v>
      </c>
      <c r="I9" s="55"/>
    </row>
    <row r="10" spans="2:9" x14ac:dyDescent="0.25">
      <c r="B10" s="59"/>
      <c r="C10" s="60"/>
      <c r="D10" s="58">
        <v>1</v>
      </c>
      <c r="E10" s="58">
        <v>2</v>
      </c>
      <c r="F10" s="58" t="s">
        <v>10</v>
      </c>
      <c r="G10" s="58">
        <v>4</v>
      </c>
      <c r="H10" s="58">
        <v>5</v>
      </c>
      <c r="I10" s="58" t="s">
        <v>11</v>
      </c>
    </row>
    <row r="11" spans="2:9" x14ac:dyDescent="0.25">
      <c r="B11" s="61"/>
      <c r="C11" s="62"/>
      <c r="D11" s="63"/>
      <c r="E11" s="63"/>
      <c r="F11" s="63"/>
      <c r="G11" s="63"/>
      <c r="H11" s="63"/>
      <c r="I11" s="63"/>
    </row>
    <row r="12" spans="2:9" ht="22.5" x14ac:dyDescent="0.25">
      <c r="B12" s="64"/>
      <c r="C12" s="65" t="s">
        <v>98</v>
      </c>
      <c r="D12" s="66">
        <v>2033626574</v>
      </c>
      <c r="E12" s="66">
        <v>509140264</v>
      </c>
      <c r="F12" s="66">
        <v>2542766838</v>
      </c>
      <c r="G12" s="66">
        <v>513359980</v>
      </c>
      <c r="H12" s="66">
        <v>508672396</v>
      </c>
      <c r="I12" s="66">
        <v>2029406858</v>
      </c>
    </row>
    <row r="13" spans="2:9" x14ac:dyDescent="0.25">
      <c r="B13" s="64"/>
      <c r="C13" s="67"/>
      <c r="D13" s="66"/>
      <c r="E13" s="66"/>
      <c r="F13" s="66"/>
      <c r="G13" s="66"/>
      <c r="H13" s="66"/>
      <c r="I13" s="66"/>
    </row>
    <row r="14" spans="2:9" ht="22.5" x14ac:dyDescent="0.25">
      <c r="B14" s="68"/>
      <c r="C14" s="65" t="s">
        <v>99</v>
      </c>
      <c r="D14" s="66">
        <v>26350787</v>
      </c>
      <c r="E14" s="66">
        <v>29432533</v>
      </c>
      <c r="F14" s="66">
        <v>55783320</v>
      </c>
      <c r="G14" s="66">
        <v>10140578</v>
      </c>
      <c r="H14" s="66">
        <v>10140578</v>
      </c>
      <c r="I14" s="66">
        <v>45642742</v>
      </c>
    </row>
    <row r="15" spans="2:9" x14ac:dyDescent="0.25">
      <c r="B15" s="64"/>
      <c r="C15" s="67"/>
      <c r="D15" s="69"/>
      <c r="E15" s="69"/>
      <c r="F15" s="69"/>
      <c r="G15" s="69"/>
      <c r="H15" s="69"/>
      <c r="I15" s="69"/>
    </row>
    <row r="16" spans="2:9" ht="45" x14ac:dyDescent="0.25">
      <c r="B16" s="68"/>
      <c r="C16" s="65" t="s">
        <v>100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</row>
    <row r="17" spans="2:9" x14ac:dyDescent="0.25">
      <c r="B17" s="70"/>
      <c r="C17" s="71"/>
      <c r="D17" s="72"/>
      <c r="E17" s="72"/>
      <c r="F17" s="72"/>
      <c r="G17" s="72"/>
      <c r="H17" s="72"/>
      <c r="I17" s="72"/>
    </row>
    <row r="18" spans="2:9" ht="22.5" x14ac:dyDescent="0.25">
      <c r="B18" s="70"/>
      <c r="C18" s="71" t="s">
        <v>12</v>
      </c>
      <c r="D18" s="73">
        <f>SUM(D12:D16)</f>
        <v>2059977361</v>
      </c>
      <c r="E18" s="73">
        <f t="shared" ref="E18:I18" si="0">SUM(E12:E16)</f>
        <v>538572797</v>
      </c>
      <c r="F18" s="73">
        <f t="shared" si="0"/>
        <v>2598550158</v>
      </c>
      <c r="G18" s="73">
        <f t="shared" si="0"/>
        <v>523500558</v>
      </c>
      <c r="H18" s="73">
        <f t="shared" si="0"/>
        <v>518812974</v>
      </c>
      <c r="I18" s="73">
        <f t="shared" si="0"/>
        <v>2075049600</v>
      </c>
    </row>
  </sheetData>
  <mergeCells count="8"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AB4CF-225E-4A4E-BFA4-0542C616E9FA}">
  <dimension ref="B1:I48"/>
  <sheetViews>
    <sheetView tabSelected="1" topLeftCell="A34" workbookViewId="0">
      <selection activeCell="C39" sqref="C39"/>
    </sheetView>
  </sheetViews>
  <sheetFormatPr baseColWidth="10" defaultRowHeight="15" x14ac:dyDescent="0.25"/>
  <cols>
    <col min="3" max="3" width="77.28515625" bestFit="1" customWidth="1"/>
    <col min="4" max="4" width="22.85546875" customWidth="1"/>
    <col min="6" max="6" width="19" customWidth="1"/>
    <col min="9" max="9" width="16.7109375" customWidth="1"/>
  </cols>
  <sheetData>
    <row r="1" spans="2:9" x14ac:dyDescent="0.25">
      <c r="B1" s="2"/>
      <c r="C1" s="2"/>
      <c r="D1" s="2"/>
      <c r="E1" s="2"/>
      <c r="F1" s="2"/>
      <c r="G1" s="2"/>
      <c r="H1" s="2"/>
      <c r="I1" s="2"/>
    </row>
    <row r="2" spans="2:9" x14ac:dyDescent="0.25">
      <c r="B2" s="21" t="s">
        <v>20</v>
      </c>
      <c r="C2" s="22"/>
      <c r="D2" s="22"/>
      <c r="E2" s="22"/>
      <c r="F2" s="22"/>
      <c r="G2" s="22"/>
      <c r="H2" s="22"/>
      <c r="I2" s="23"/>
    </row>
    <row r="3" spans="2:9" x14ac:dyDescent="0.25">
      <c r="B3" s="24" t="s">
        <v>13</v>
      </c>
      <c r="C3" s="25"/>
      <c r="D3" s="25"/>
      <c r="E3" s="25"/>
      <c r="F3" s="25"/>
      <c r="G3" s="25"/>
      <c r="H3" s="25"/>
      <c r="I3" s="26"/>
    </row>
    <row r="4" spans="2:9" x14ac:dyDescent="0.25">
      <c r="B4" s="24" t="s">
        <v>0</v>
      </c>
      <c r="C4" s="25"/>
      <c r="D4" s="25"/>
      <c r="E4" s="25"/>
      <c r="F4" s="25"/>
      <c r="G4" s="25"/>
      <c r="H4" s="25"/>
      <c r="I4" s="26"/>
    </row>
    <row r="5" spans="2:9" x14ac:dyDescent="0.25">
      <c r="B5" s="24" t="s">
        <v>101</v>
      </c>
      <c r="C5" s="25"/>
      <c r="D5" s="25"/>
      <c r="E5" s="25"/>
      <c r="F5" s="25"/>
      <c r="G5" s="25"/>
      <c r="H5" s="25"/>
      <c r="I5" s="26"/>
    </row>
    <row r="6" spans="2:9" x14ac:dyDescent="0.25">
      <c r="B6" s="27" t="s">
        <v>23</v>
      </c>
      <c r="C6" s="28"/>
      <c r="D6" s="28"/>
      <c r="E6" s="28"/>
      <c r="F6" s="28"/>
      <c r="G6" s="28"/>
      <c r="H6" s="28"/>
      <c r="I6" s="29"/>
    </row>
    <row r="7" spans="2:9" x14ac:dyDescent="0.25">
      <c r="B7" s="2"/>
      <c r="C7" s="2"/>
      <c r="D7" s="2"/>
      <c r="E7" s="2"/>
      <c r="F7" s="2"/>
      <c r="G7" s="2"/>
      <c r="H7" s="2"/>
      <c r="I7" s="2"/>
    </row>
    <row r="8" spans="2:9" x14ac:dyDescent="0.25">
      <c r="B8" s="30" t="s">
        <v>2</v>
      </c>
      <c r="C8" s="30"/>
      <c r="D8" s="31" t="s">
        <v>3</v>
      </c>
      <c r="E8" s="31"/>
      <c r="F8" s="31"/>
      <c r="G8" s="31"/>
      <c r="H8" s="31"/>
      <c r="I8" s="31" t="s">
        <v>4</v>
      </c>
    </row>
    <row r="9" spans="2:9" ht="36" x14ac:dyDescent="0.25">
      <c r="B9" s="30"/>
      <c r="C9" s="30"/>
      <c r="D9" s="20" t="s">
        <v>5</v>
      </c>
      <c r="E9" s="74" t="s">
        <v>6</v>
      </c>
      <c r="F9" s="20" t="s">
        <v>7</v>
      </c>
      <c r="G9" s="20" t="s">
        <v>8</v>
      </c>
      <c r="H9" s="20" t="s">
        <v>9</v>
      </c>
      <c r="I9" s="31"/>
    </row>
    <row r="10" spans="2:9" x14ac:dyDescent="0.25">
      <c r="B10" s="30"/>
      <c r="C10" s="30"/>
      <c r="D10" s="20">
        <v>1</v>
      </c>
      <c r="E10" s="20">
        <v>2</v>
      </c>
      <c r="F10" s="20" t="s">
        <v>10</v>
      </c>
      <c r="G10" s="20">
        <v>4</v>
      </c>
      <c r="H10" s="20">
        <v>5</v>
      </c>
      <c r="I10" s="20" t="s">
        <v>11</v>
      </c>
    </row>
    <row r="11" spans="2:9" x14ac:dyDescent="0.25">
      <c r="B11" s="75"/>
      <c r="C11" s="76"/>
      <c r="D11" s="77"/>
      <c r="E11" s="77"/>
      <c r="F11" s="77"/>
      <c r="G11" s="77"/>
      <c r="H11" s="77"/>
      <c r="I11" s="77"/>
    </row>
    <row r="12" spans="2:9" ht="20.100000000000001" customHeight="1" x14ac:dyDescent="0.25">
      <c r="B12" s="78" t="s">
        <v>102</v>
      </c>
      <c r="C12" s="79"/>
      <c r="D12" s="80"/>
      <c r="E12" s="80"/>
      <c r="F12" s="80"/>
      <c r="G12" s="80"/>
      <c r="H12" s="80"/>
      <c r="I12" s="80"/>
    </row>
    <row r="13" spans="2:9" ht="20.100000000000001" customHeight="1" x14ac:dyDescent="0.25">
      <c r="B13" s="81"/>
      <c r="C13" s="17" t="s">
        <v>103</v>
      </c>
      <c r="D13" s="80"/>
      <c r="E13" s="80"/>
      <c r="F13" s="80"/>
      <c r="G13" s="80"/>
      <c r="H13" s="80"/>
      <c r="I13" s="80"/>
    </row>
    <row r="14" spans="2:9" ht="20.100000000000001" customHeight="1" x14ac:dyDescent="0.25">
      <c r="B14" s="81"/>
      <c r="C14" s="17" t="s">
        <v>104</v>
      </c>
      <c r="D14" s="80"/>
      <c r="E14" s="80"/>
      <c r="F14" s="80"/>
      <c r="G14" s="80"/>
      <c r="H14" s="80"/>
      <c r="I14" s="80"/>
    </row>
    <row r="15" spans="2:9" ht="20.100000000000001" customHeight="1" x14ac:dyDescent="0.25">
      <c r="B15" s="81"/>
      <c r="C15" s="17" t="s">
        <v>105</v>
      </c>
      <c r="D15" s="80"/>
      <c r="E15" s="80"/>
      <c r="F15" s="80"/>
      <c r="G15" s="80"/>
      <c r="H15" s="80"/>
      <c r="I15" s="80"/>
    </row>
    <row r="16" spans="2:9" ht="20.100000000000001" customHeight="1" x14ac:dyDescent="0.25">
      <c r="B16" s="81"/>
      <c r="C16" s="17" t="s">
        <v>106</v>
      </c>
      <c r="D16" s="80"/>
      <c r="E16" s="80"/>
      <c r="F16" s="80"/>
      <c r="G16" s="80"/>
      <c r="H16" s="80"/>
      <c r="I16" s="80"/>
    </row>
    <row r="17" spans="2:9" ht="20.100000000000001" customHeight="1" x14ac:dyDescent="0.25">
      <c r="B17" s="81"/>
      <c r="C17" s="17" t="s">
        <v>107</v>
      </c>
      <c r="D17" s="80"/>
      <c r="E17" s="80"/>
      <c r="F17" s="80"/>
      <c r="G17" s="80"/>
      <c r="H17" s="80"/>
      <c r="I17" s="80"/>
    </row>
    <row r="18" spans="2:9" ht="20.100000000000001" customHeight="1" x14ac:dyDescent="0.25">
      <c r="B18" s="81"/>
      <c r="C18" s="17" t="s">
        <v>108</v>
      </c>
      <c r="D18" s="80"/>
      <c r="E18" s="80"/>
      <c r="F18" s="80"/>
      <c r="G18" s="80"/>
      <c r="H18" s="80"/>
      <c r="I18" s="80"/>
    </row>
    <row r="19" spans="2:9" ht="20.100000000000001" customHeight="1" x14ac:dyDescent="0.25">
      <c r="B19" s="81"/>
      <c r="C19" s="17" t="s">
        <v>109</v>
      </c>
      <c r="D19" s="80"/>
      <c r="E19" s="80"/>
      <c r="F19" s="80"/>
      <c r="G19" s="80"/>
      <c r="H19" s="80"/>
      <c r="I19" s="80"/>
    </row>
    <row r="20" spans="2:9" ht="20.100000000000001" customHeight="1" x14ac:dyDescent="0.25">
      <c r="B20" s="81"/>
      <c r="C20" s="17" t="s">
        <v>51</v>
      </c>
      <c r="D20" s="80"/>
      <c r="E20" s="80"/>
      <c r="F20" s="80"/>
      <c r="G20" s="80"/>
      <c r="H20" s="80"/>
      <c r="I20" s="80"/>
    </row>
    <row r="21" spans="2:9" ht="20.100000000000001" customHeight="1" x14ac:dyDescent="0.25">
      <c r="B21" s="81"/>
      <c r="C21" s="17"/>
      <c r="D21" s="80"/>
      <c r="E21" s="80"/>
      <c r="F21" s="80"/>
      <c r="G21" s="80"/>
      <c r="H21" s="80"/>
      <c r="I21" s="80"/>
    </row>
    <row r="22" spans="2:9" ht="20.100000000000001" customHeight="1" x14ac:dyDescent="0.25">
      <c r="B22" s="78" t="s">
        <v>110</v>
      </c>
      <c r="C22" s="79"/>
      <c r="D22" s="82">
        <v>1969250620</v>
      </c>
      <c r="E22" s="82">
        <f>+E25</f>
        <v>538572797</v>
      </c>
      <c r="F22" s="82">
        <f t="shared" ref="F22:I22" si="0">+F25</f>
        <v>2598550158</v>
      </c>
      <c r="G22" s="82">
        <f t="shared" si="0"/>
        <v>523500558</v>
      </c>
      <c r="H22" s="82">
        <f t="shared" si="0"/>
        <v>518812974</v>
      </c>
      <c r="I22" s="82">
        <f t="shared" si="0"/>
        <v>2075049600</v>
      </c>
    </row>
    <row r="23" spans="2:9" ht="20.100000000000001" customHeight="1" x14ac:dyDescent="0.25">
      <c r="B23" s="81"/>
      <c r="C23" s="17" t="s">
        <v>111</v>
      </c>
      <c r="D23" s="83"/>
      <c r="E23" s="83"/>
      <c r="F23" s="83"/>
      <c r="G23" s="83"/>
      <c r="H23" s="83"/>
      <c r="I23" s="83"/>
    </row>
    <row r="24" spans="2:9" ht="20.100000000000001" customHeight="1" x14ac:dyDescent="0.25">
      <c r="B24" s="81"/>
      <c r="C24" s="17" t="s">
        <v>112</v>
      </c>
      <c r="D24" s="83"/>
      <c r="E24" s="83"/>
      <c r="F24" s="83"/>
      <c r="G24" s="83"/>
      <c r="H24" s="83"/>
      <c r="I24" s="83"/>
    </row>
    <row r="25" spans="2:9" ht="20.100000000000001" customHeight="1" x14ac:dyDescent="0.25">
      <c r="B25" s="81"/>
      <c r="C25" s="17" t="s">
        <v>113</v>
      </c>
      <c r="D25" s="84">
        <v>2059977361</v>
      </c>
      <c r="E25" s="84">
        <v>538572797</v>
      </c>
      <c r="F25" s="84">
        <v>2598550158</v>
      </c>
      <c r="G25" s="84">
        <v>523500558</v>
      </c>
      <c r="H25" s="84">
        <v>518812974</v>
      </c>
      <c r="I25" s="84">
        <v>2075049600</v>
      </c>
    </row>
    <row r="26" spans="2:9" ht="20.100000000000001" customHeight="1" x14ac:dyDescent="0.25">
      <c r="B26" s="81"/>
      <c r="C26" s="17" t="s">
        <v>114</v>
      </c>
      <c r="D26" s="83"/>
      <c r="E26" s="83"/>
      <c r="F26" s="83"/>
      <c r="G26" s="83"/>
      <c r="H26" s="83"/>
      <c r="I26" s="83"/>
    </row>
    <row r="27" spans="2:9" ht="20.100000000000001" customHeight="1" x14ac:dyDescent="0.25">
      <c r="B27" s="81"/>
      <c r="C27" s="17" t="s">
        <v>115</v>
      </c>
      <c r="D27" s="83"/>
      <c r="E27" s="83"/>
      <c r="F27" s="83"/>
      <c r="G27" s="83"/>
      <c r="H27" s="83"/>
      <c r="I27" s="83"/>
    </row>
    <row r="28" spans="2:9" ht="20.100000000000001" customHeight="1" x14ac:dyDescent="0.25">
      <c r="B28" s="81"/>
      <c r="C28" s="17" t="s">
        <v>116</v>
      </c>
      <c r="D28" s="83"/>
      <c r="E28" s="83"/>
      <c r="F28" s="83"/>
      <c r="G28" s="83"/>
      <c r="H28" s="83"/>
      <c r="I28" s="83"/>
    </row>
    <row r="29" spans="2:9" ht="20.100000000000001" customHeight="1" x14ac:dyDescent="0.25">
      <c r="B29" s="81"/>
      <c r="C29" s="17" t="s">
        <v>117</v>
      </c>
      <c r="D29" s="83"/>
      <c r="E29" s="83"/>
      <c r="F29" s="83"/>
      <c r="G29" s="83"/>
      <c r="H29" s="83"/>
      <c r="I29" s="83"/>
    </row>
    <row r="30" spans="2:9" ht="20.100000000000001" customHeight="1" x14ac:dyDescent="0.25">
      <c r="B30" s="81"/>
      <c r="C30" s="17"/>
      <c r="D30" s="83"/>
      <c r="E30" s="83"/>
      <c r="F30" s="83"/>
      <c r="G30" s="83"/>
      <c r="H30" s="83"/>
      <c r="I30" s="83"/>
    </row>
    <row r="31" spans="2:9" ht="20.100000000000001" customHeight="1" x14ac:dyDescent="0.25">
      <c r="B31" s="78" t="s">
        <v>118</v>
      </c>
      <c r="C31" s="79"/>
      <c r="D31" s="85"/>
      <c r="E31" s="85"/>
      <c r="F31" s="85"/>
      <c r="G31" s="85"/>
      <c r="H31" s="85"/>
      <c r="I31" s="85"/>
    </row>
    <row r="32" spans="2:9" ht="20.100000000000001" customHeight="1" x14ac:dyDescent="0.25">
      <c r="B32" s="81"/>
      <c r="C32" s="17" t="s">
        <v>119</v>
      </c>
      <c r="D32" s="83"/>
      <c r="E32" s="83"/>
      <c r="F32" s="83"/>
      <c r="G32" s="83"/>
      <c r="H32" s="83"/>
      <c r="I32" s="83"/>
    </row>
    <row r="33" spans="2:9" ht="20.100000000000001" customHeight="1" x14ac:dyDescent="0.25">
      <c r="B33" s="81"/>
      <c r="C33" s="17" t="s">
        <v>120</v>
      </c>
      <c r="D33" s="83"/>
      <c r="E33" s="83"/>
      <c r="F33" s="83"/>
      <c r="G33" s="83"/>
      <c r="H33" s="83"/>
      <c r="I33" s="83"/>
    </row>
    <row r="34" spans="2:9" ht="20.100000000000001" customHeight="1" x14ac:dyDescent="0.25">
      <c r="B34" s="81"/>
      <c r="C34" s="17" t="s">
        <v>121</v>
      </c>
      <c r="D34" s="83"/>
      <c r="E34" s="83"/>
      <c r="F34" s="83"/>
      <c r="G34" s="83"/>
      <c r="H34" s="83"/>
      <c r="I34" s="83"/>
    </row>
    <row r="35" spans="2:9" ht="20.100000000000001" customHeight="1" x14ac:dyDescent="0.25">
      <c r="B35" s="81"/>
      <c r="C35" s="17" t="s">
        <v>122</v>
      </c>
      <c r="D35" s="83"/>
      <c r="E35" s="83"/>
      <c r="F35" s="83"/>
      <c r="G35" s="83"/>
      <c r="H35" s="83"/>
      <c r="I35" s="83"/>
    </row>
    <row r="36" spans="2:9" ht="20.100000000000001" customHeight="1" x14ac:dyDescent="0.25">
      <c r="B36" s="81"/>
      <c r="C36" s="17" t="s">
        <v>123</v>
      </c>
      <c r="D36" s="83"/>
      <c r="E36" s="83"/>
      <c r="F36" s="83"/>
      <c r="G36" s="83"/>
      <c r="H36" s="83"/>
      <c r="I36" s="83"/>
    </row>
    <row r="37" spans="2:9" ht="20.100000000000001" customHeight="1" x14ac:dyDescent="0.25">
      <c r="B37" s="81"/>
      <c r="C37" s="17" t="s">
        <v>124</v>
      </c>
      <c r="D37" s="83"/>
      <c r="E37" s="83"/>
      <c r="F37" s="83"/>
      <c r="G37" s="83"/>
      <c r="H37" s="83"/>
      <c r="I37" s="83"/>
    </row>
    <row r="38" spans="2:9" ht="20.100000000000001" customHeight="1" x14ac:dyDescent="0.25">
      <c r="B38" s="81"/>
      <c r="C38" s="17" t="s">
        <v>125</v>
      </c>
      <c r="D38" s="83"/>
      <c r="E38" s="83"/>
      <c r="F38" s="83"/>
      <c r="G38" s="83"/>
      <c r="H38" s="83"/>
      <c r="I38" s="83"/>
    </row>
    <row r="39" spans="2:9" ht="20.100000000000001" customHeight="1" x14ac:dyDescent="0.25">
      <c r="B39" s="81"/>
      <c r="C39" s="17" t="s">
        <v>126</v>
      </c>
      <c r="D39" s="83"/>
      <c r="E39" s="83"/>
      <c r="F39" s="83"/>
      <c r="G39" s="83"/>
      <c r="H39" s="83"/>
      <c r="I39" s="83"/>
    </row>
    <row r="40" spans="2:9" ht="20.100000000000001" customHeight="1" x14ac:dyDescent="0.25">
      <c r="B40" s="81"/>
      <c r="C40" s="17" t="s">
        <v>127</v>
      </c>
      <c r="D40" s="83"/>
      <c r="E40" s="83"/>
      <c r="F40" s="83"/>
      <c r="G40" s="83"/>
      <c r="H40" s="83"/>
      <c r="I40" s="83"/>
    </row>
    <row r="41" spans="2:9" ht="20.100000000000001" customHeight="1" x14ac:dyDescent="0.25">
      <c r="B41" s="81"/>
      <c r="C41" s="17"/>
      <c r="D41" s="83"/>
      <c r="E41" s="83"/>
      <c r="F41" s="83"/>
      <c r="G41" s="83"/>
      <c r="H41" s="83"/>
      <c r="I41" s="83"/>
    </row>
    <row r="42" spans="2:9" ht="20.100000000000001" customHeight="1" x14ac:dyDescent="0.25">
      <c r="B42" s="78" t="s">
        <v>128</v>
      </c>
      <c r="C42" s="79"/>
      <c r="D42" s="85"/>
      <c r="E42" s="85"/>
      <c r="F42" s="85"/>
      <c r="G42" s="85"/>
      <c r="H42" s="85"/>
      <c r="I42" s="85"/>
    </row>
    <row r="43" spans="2:9" ht="20.100000000000001" customHeight="1" x14ac:dyDescent="0.25">
      <c r="B43" s="81"/>
      <c r="C43" s="17" t="s">
        <v>129</v>
      </c>
      <c r="D43" s="83"/>
      <c r="E43" s="83"/>
      <c r="F43" s="83"/>
      <c r="G43" s="83"/>
      <c r="H43" s="83"/>
      <c r="I43" s="83"/>
    </row>
    <row r="44" spans="2:9" ht="20.100000000000001" customHeight="1" x14ac:dyDescent="0.25">
      <c r="B44" s="81"/>
      <c r="C44" s="17" t="s">
        <v>130</v>
      </c>
      <c r="D44" s="83"/>
      <c r="E44" s="83"/>
      <c r="F44" s="83"/>
      <c r="G44" s="83"/>
      <c r="H44" s="83"/>
      <c r="I44" s="83"/>
    </row>
    <row r="45" spans="2:9" ht="20.100000000000001" customHeight="1" x14ac:dyDescent="0.25">
      <c r="B45" s="81"/>
      <c r="C45" s="17" t="s">
        <v>131</v>
      </c>
      <c r="D45" s="83"/>
      <c r="E45" s="83"/>
      <c r="F45" s="83"/>
      <c r="G45" s="83"/>
      <c r="H45" s="83"/>
      <c r="I45" s="83"/>
    </row>
    <row r="46" spans="2:9" ht="20.100000000000001" customHeight="1" x14ac:dyDescent="0.25">
      <c r="B46" s="81"/>
      <c r="C46" s="17" t="s">
        <v>132</v>
      </c>
      <c r="D46" s="83"/>
      <c r="E46" s="83"/>
      <c r="F46" s="83"/>
      <c r="G46" s="83"/>
      <c r="H46" s="83"/>
      <c r="I46" s="83"/>
    </row>
    <row r="47" spans="2:9" ht="20.100000000000001" customHeight="1" x14ac:dyDescent="0.25">
      <c r="B47" s="86"/>
      <c r="C47" s="87"/>
      <c r="D47" s="88"/>
      <c r="E47" s="88"/>
      <c r="F47" s="88"/>
      <c r="G47" s="88"/>
      <c r="H47" s="88"/>
      <c r="I47" s="88"/>
    </row>
    <row r="48" spans="2:9" ht="20.100000000000001" customHeight="1" x14ac:dyDescent="0.25">
      <c r="B48" s="89"/>
      <c r="C48" s="90" t="s">
        <v>12</v>
      </c>
      <c r="D48" s="91">
        <f>SUM(D25:D47)</f>
        <v>2059977361</v>
      </c>
      <c r="E48" s="91">
        <f t="shared" ref="E48:H48" si="1">SUM(E25:E47)</f>
        <v>538572797</v>
      </c>
      <c r="F48" s="91">
        <f t="shared" si="1"/>
        <v>2598550158</v>
      </c>
      <c r="G48" s="91">
        <f t="shared" si="1"/>
        <v>523500558</v>
      </c>
      <c r="H48" s="91">
        <f t="shared" si="1"/>
        <v>518812974</v>
      </c>
      <c r="I48" s="91">
        <f>SUM(I25:I47)</f>
        <v>2075049600</v>
      </c>
    </row>
  </sheetData>
  <mergeCells count="12">
    <mergeCell ref="I8:I9"/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CXOG</vt:lpstr>
      <vt:lpstr>CE</vt:lpstr>
      <vt:lpstr>CF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2014-08-29T17:29:31Z</dcterms:created>
  <dcterms:modified xsi:type="dcterms:W3CDTF">2021-12-15T19:11:19Z</dcterms:modified>
</cp:coreProperties>
</file>