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xr:revisionPtr revIDLastSave="0" documentId="8_{6C03E09C-0409-4A5E-B695-D2E776F08A5B}" xr6:coauthVersionLast="36" xr6:coauthVersionMax="36" xr10:uidLastSave="{00000000-0000-0000-0000-000000000000}"/>
  <bookViews>
    <workbookView xWindow="-120" yWindow="-465" windowWidth="20610" windowHeight="90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F47" i="1"/>
  <c r="G47" i="1" s="1"/>
  <c r="E47" i="1"/>
  <c r="C47" i="1"/>
  <c r="D47" i="1" s="1"/>
  <c r="F46" i="1"/>
  <c r="G46" i="1" s="1"/>
  <c r="E46" i="1"/>
  <c r="B46" i="1"/>
  <c r="F45" i="1"/>
  <c r="G45" i="1" s="1"/>
  <c r="E45" i="1"/>
  <c r="D45" i="1"/>
  <c r="C45" i="1"/>
  <c r="B45" i="1"/>
  <c r="F44" i="1"/>
  <c r="G44" i="1" s="1"/>
  <c r="E44" i="1"/>
  <c r="E42" i="1" s="1"/>
  <c r="D44" i="1"/>
  <c r="C44" i="1"/>
  <c r="G43" i="1"/>
  <c r="D43" i="1"/>
  <c r="F42" i="1"/>
  <c r="G42" i="1" s="1"/>
  <c r="C42" i="1"/>
  <c r="B42" i="1"/>
  <c r="D42" i="1" s="1"/>
  <c r="B40" i="1"/>
  <c r="G40" i="1" s="1"/>
  <c r="F39" i="1"/>
  <c r="G39" i="1" s="1"/>
  <c r="E39" i="1"/>
  <c r="C39" i="1"/>
  <c r="B39" i="1"/>
  <c r="B32" i="1" s="1"/>
  <c r="F38" i="1"/>
  <c r="G38" i="1" s="1"/>
  <c r="E38" i="1"/>
  <c r="C38" i="1"/>
  <c r="C32" i="1" s="1"/>
  <c r="G37" i="1"/>
  <c r="D37" i="1"/>
  <c r="G36" i="1"/>
  <c r="D36" i="1"/>
  <c r="G35" i="1"/>
  <c r="D35" i="1"/>
  <c r="G34" i="1"/>
  <c r="D34" i="1"/>
  <c r="G33" i="1"/>
  <c r="D33" i="1"/>
  <c r="F32" i="1"/>
  <c r="G32" i="1" s="1"/>
  <c r="E32" i="1"/>
  <c r="A26" i="1"/>
  <c r="A23" i="1"/>
  <c r="G21" i="1"/>
  <c r="F20" i="1"/>
  <c r="G20" i="1" s="1"/>
  <c r="E20" i="1"/>
  <c r="C20" i="1"/>
  <c r="B20" i="1"/>
  <c r="D19" i="1"/>
  <c r="D18" i="1"/>
  <c r="G17" i="1"/>
  <c r="D17" i="1"/>
  <c r="G16" i="1"/>
  <c r="D16" i="1"/>
  <c r="G15" i="1"/>
  <c r="D15" i="1"/>
  <c r="G14" i="1"/>
  <c r="D14" i="1"/>
  <c r="D20" i="1" s="1"/>
  <c r="B51" i="1" l="1"/>
  <c r="D32" i="1"/>
  <c r="D51" i="1" s="1"/>
  <c r="E51" i="1"/>
  <c r="C51" i="1"/>
  <c r="D38" i="1"/>
  <c r="D39" i="1"/>
  <c r="C46" i="1"/>
  <c r="D46" i="1" s="1"/>
  <c r="F51" i="1"/>
  <c r="G51" i="1" s="1"/>
  <c r="D40" i="1"/>
</calcChain>
</file>

<file path=xl/sharedStrings.xml><?xml version="1.0" encoding="utf-8"?>
<sst xmlns="http://schemas.openxmlformats.org/spreadsheetml/2006/main" count="59" uniqueCount="33">
  <si>
    <t>OPD Salud de Tlaxcala</t>
  </si>
  <si>
    <t>Estado Analítico de Ingresos</t>
  </si>
  <si>
    <t>Rubro de Ingresos</t>
  </si>
  <si>
    <t>Ingreso</t>
  </si>
  <si>
    <t>Diferencia</t>
  </si>
  <si>
    <t>Estimado</t>
  </si>
  <si>
    <t>Ampliaciones y</t>
  </si>
  <si>
    <t>Modificado</t>
  </si>
  <si>
    <t>Devengado</t>
  </si>
  <si>
    <t>Recaudado</t>
  </si>
  <si>
    <t>Reducciones</t>
  </si>
  <si>
    <t>3 = (1 + 2)</t>
  </si>
  <si>
    <t>6 = (5 - 1)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</si>
  <si>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</si>
  <si>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</si>
  <si>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</si>
  <si>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</si>
  <si>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</si>
  <si>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</si>
  <si>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</si>
  <si>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</si>
  <si>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</si>
  <si>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</si>
  <si>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</si>
  <si>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</si>
  <si>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</si>
  <si>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</si>
  <si>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</si>
  <si>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Participaciones, Aportaciones, Convenios, Incentivos Derivados de La Colaboración Fiscal y Fondos distintos de Aportaciones</t>
  </si>
  <si>
    <t>Cuenta Pública 2020</t>
  </si>
  <si>
    <t>Del 01 de Enero al 31 de marzo de 2020</t>
  </si>
  <si>
    <t>Transferencias, Asignaciones, Subsidios y Subvenciones, y Pensiones y Jubilaciones</t>
  </si>
  <si>
    <t xml:space="preserve">Estado Analítico de Ingresos Por Fuente de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</si>
</sst>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111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wrapText="1"/>
    </xf>
    <xf numFmtId="0" fontId="0" fillId="3" borderId="0" xfId="0" applyFill="1"/>
    <xf numFmtId="0" fontId="6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2" fillId="3" borderId="19" xfId="0" applyNumberFormat="1" applyFont="1" applyFill="1" applyBorder="1" applyAlignment="1">
      <alignment horizontal="right" wrapText="1"/>
    </xf>
    <xf numFmtId="0" fontId="6" fillId="3" borderId="0" xfId="0" applyFont="1" applyFill="1" applyBorder="1"/>
    <xf numFmtId="0" fontId="6" fillId="3" borderId="13" xfId="0" applyFont="1" applyFill="1" applyBorder="1"/>
    <xf numFmtId="3" fontId="2" fillId="3" borderId="30" xfId="0" applyNumberFormat="1" applyFont="1" applyFill="1" applyBorder="1" applyAlignment="1">
      <alignment horizontal="right" wrapText="1"/>
    </xf>
    <xf numFmtId="43" fontId="4" fillId="3" borderId="23" xfId="1" applyFont="1" applyFill="1" applyBorder="1" applyAlignment="1">
      <alignment vertical="center" wrapText="1"/>
    </xf>
    <xf numFmtId="43" fontId="5" fillId="3" borderId="16" xfId="1" applyFont="1" applyFill="1" applyBorder="1" applyAlignment="1">
      <alignment horizontal="right" vertical="center" wrapText="1"/>
    </xf>
    <xf numFmtId="43" fontId="2" fillId="3" borderId="0" xfId="1" applyFont="1" applyFill="1" applyAlignment="1">
      <alignment wrapText="1"/>
    </xf>
    <xf numFmtId="43" fontId="2" fillId="3" borderId="12" xfId="1" applyFont="1" applyFill="1" applyBorder="1" applyAlignment="1">
      <alignment wrapText="1"/>
    </xf>
    <xf numFmtId="43" fontId="4" fillId="3" borderId="32" xfId="1" applyFont="1" applyFill="1" applyBorder="1" applyAlignment="1">
      <alignment vertical="center" wrapText="1"/>
    </xf>
    <xf numFmtId="43" fontId="5" fillId="3" borderId="18" xfId="1" applyFont="1" applyFill="1" applyBorder="1" applyAlignment="1">
      <alignment horizontal="right" vertical="center" wrapText="1"/>
    </xf>
    <xf numFmtId="43" fontId="0" fillId="3" borderId="0" xfId="1" applyFont="1" applyFill="1" applyAlignment="1">
      <alignment wrapText="1"/>
    </xf>
    <xf numFmtId="43" fontId="0" fillId="0" borderId="0" xfId="1" applyFont="1" applyAlignment="1">
      <alignment wrapText="1"/>
    </xf>
    <xf numFmtId="4" fontId="8" fillId="0" borderId="6" xfId="0" applyNumberFormat="1" applyFont="1" applyBorder="1" applyAlignment="1">
      <alignment horizontal="right" wrapText="1"/>
    </xf>
    <xf numFmtId="43" fontId="5" fillId="3" borderId="31" xfId="1" applyFont="1" applyFill="1" applyBorder="1" applyAlignment="1">
      <alignment vertical="center" wrapText="1"/>
    </xf>
    <xf numFmtId="164" fontId="4" fillId="0" borderId="32" xfId="1" applyNumberFormat="1" applyFont="1" applyFill="1" applyBorder="1" applyAlignment="1">
      <alignment horizontal="left" vertical="center" wrapText="1" indent="1"/>
    </xf>
    <xf numFmtId="43" fontId="5" fillId="3" borderId="32" xfId="1" applyFont="1" applyFill="1" applyBorder="1" applyAlignment="1">
      <alignment vertical="center" wrapText="1"/>
    </xf>
    <xf numFmtId="43" fontId="4" fillId="0" borderId="33" xfId="1" applyFont="1" applyFill="1" applyBorder="1" applyAlignment="1">
      <alignment horizontal="left" vertical="center" wrapText="1" indent="1"/>
    </xf>
    <xf numFmtId="43" fontId="1" fillId="2" borderId="12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right" vertical="center" wrapText="1"/>
    </xf>
    <xf numFmtId="3" fontId="5" fillId="3" borderId="24" xfId="0" applyNumberFormat="1" applyFont="1" applyFill="1" applyBorder="1" applyAlignment="1">
      <alignment horizontal="right" vertical="center" wrapText="1"/>
    </xf>
    <xf numFmtId="3" fontId="5" fillId="3" borderId="25" xfId="0" applyNumberFormat="1" applyFont="1" applyFill="1" applyBorder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center" vertical="center" wrapText="1"/>
    </xf>
    <xf numFmtId="3" fontId="5" fillId="3" borderId="2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43" fontId="3" fillId="2" borderId="18" xfId="1" applyFont="1" applyFill="1" applyBorder="1" applyAlignment="1">
      <alignment horizontal="center" vertical="center" wrapText="1"/>
    </xf>
    <xf numFmtId="43" fontId="3" fillId="2" borderId="21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zoomScale="83" zoomScaleNormal="100" workbookViewId="0">
      <selection activeCell="A32" sqref="A32"/>
    </sheetView>
  </sheetViews>
  <sheetFormatPr baseColWidth="10" defaultRowHeight="15" x14ac:dyDescent="0.25"/>
  <cols>
    <col min="1" max="1" width="56.7109375" style="20" customWidth="1"/>
    <col min="2" max="7" width="13.28515625" customWidth="1"/>
  </cols>
  <sheetData>
    <row r="1" spans="1:7" x14ac:dyDescent="0.25">
      <c r="A1" s="27" t="s">
        <v>29</v>
      </c>
      <c r="B1" s="28"/>
      <c r="C1" s="28"/>
      <c r="D1" s="28"/>
      <c r="E1" s="28"/>
      <c r="F1" s="28"/>
      <c r="G1" s="29"/>
    </row>
    <row r="2" spans="1:7" x14ac:dyDescent="0.25">
      <c r="A2" s="30" t="s">
        <v>0</v>
      </c>
      <c r="B2" s="31"/>
      <c r="C2" s="31"/>
      <c r="D2" s="31"/>
      <c r="E2" s="31"/>
      <c r="F2" s="31"/>
      <c r="G2" s="32"/>
    </row>
    <row r="3" spans="1:7" x14ac:dyDescent="0.25">
      <c r="A3" s="30" t="s">
        <v>1</v>
      </c>
      <c r="B3" s="31"/>
      <c r="C3" s="31"/>
      <c r="D3" s="31"/>
      <c r="E3" s="31"/>
      <c r="F3" s="31"/>
      <c r="G3" s="32"/>
    </row>
    <row r="4" spans="1:7" ht="15.75" thickBot="1" x14ac:dyDescent="0.3">
      <c r="A4" s="33" t="s">
        <v>30</v>
      </c>
      <c r="B4" s="34"/>
      <c r="C4" s="34"/>
      <c r="D4" s="34"/>
      <c r="E4" s="34"/>
      <c r="F4" s="34"/>
      <c r="G4" s="35"/>
    </row>
    <row r="5" spans="1:7" x14ac:dyDescent="0.25">
      <c r="A5" s="52"/>
      <c r="B5" s="53"/>
      <c r="C5" s="53"/>
      <c r="D5" s="53"/>
      <c r="E5" s="53"/>
      <c r="F5" s="53"/>
      <c r="G5" s="54"/>
    </row>
    <row r="6" spans="1:7" ht="9" customHeight="1" x14ac:dyDescent="0.25">
      <c r="A6" s="49" t="s">
        <v>2</v>
      </c>
      <c r="B6" s="43" t="s">
        <v>3</v>
      </c>
      <c r="C6" s="44"/>
      <c r="D6" s="44"/>
      <c r="E6" s="44"/>
      <c r="F6" s="45"/>
      <c r="G6" s="46" t="s">
        <v>4</v>
      </c>
    </row>
    <row r="7" spans="1:7" ht="9" customHeight="1" x14ac:dyDescent="0.25">
      <c r="A7" s="50"/>
      <c r="B7" s="36" t="s">
        <v>5</v>
      </c>
      <c r="C7" s="5" t="s">
        <v>6</v>
      </c>
      <c r="D7" s="36" t="s">
        <v>7</v>
      </c>
      <c r="E7" s="36" t="s">
        <v>8</v>
      </c>
      <c r="F7" s="36" t="s">
        <v>9</v>
      </c>
      <c r="G7" s="47"/>
    </row>
    <row r="8" spans="1:7" ht="9" customHeight="1" x14ac:dyDescent="0.25">
      <c r="A8" s="50"/>
      <c r="B8" s="37"/>
      <c r="C8" s="6" t="s">
        <v>10</v>
      </c>
      <c r="D8" s="37"/>
      <c r="E8" s="37"/>
      <c r="F8" s="37"/>
      <c r="G8" s="48"/>
    </row>
    <row r="9" spans="1:7" ht="9" customHeight="1" x14ac:dyDescent="0.25">
      <c r="A9" s="51"/>
      <c r="B9" s="1">
        <v>1</v>
      </c>
      <c r="C9" s="1">
        <v>2</v>
      </c>
      <c r="D9" s="1" t="s">
        <v>11</v>
      </c>
      <c r="E9" s="1">
        <v>4</v>
      </c>
      <c r="F9" s="1">
        <v>5</v>
      </c>
      <c r="G9" s="8" t="s">
        <v>12</v>
      </c>
    </row>
    <row r="10" spans="1:7" x14ac:dyDescent="0.25">
      <c r="A10" s="13" t="s">
        <v>13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9">
        <v>0</v>
      </c>
    </row>
    <row r="11" spans="1:7" x14ac:dyDescent="0.25">
      <c r="A11" s="13" t="s">
        <v>14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9">
        <v>0</v>
      </c>
    </row>
    <row r="12" spans="1:7" x14ac:dyDescent="0.25">
      <c r="A12" s="13" t="s">
        <v>15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9">
        <v>0</v>
      </c>
    </row>
    <row r="13" spans="1:7" x14ac:dyDescent="0.25">
      <c r="A13" s="13" t="s">
        <v>16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9">
        <v>0</v>
      </c>
    </row>
    <row r="14" spans="1:7" x14ac:dyDescent="0.25">
      <c r="A14" s="13" t="s">
        <v>17</v>
      </c>
      <c r="B14" s="2">
        <v>0</v>
      </c>
      <c r="C14" s="2">
        <v>293031</v>
      </c>
      <c r="D14" s="2">
        <f>+B14+C14</f>
        <v>293031</v>
      </c>
      <c r="E14" s="21">
        <v>293031</v>
      </c>
      <c r="F14" s="21">
        <v>293031</v>
      </c>
      <c r="G14" s="9">
        <f>F14-B14</f>
        <v>293031</v>
      </c>
    </row>
    <row r="15" spans="1:7" x14ac:dyDescent="0.25">
      <c r="A15" s="13" t="s">
        <v>18</v>
      </c>
      <c r="B15" s="2">
        <v>0</v>
      </c>
      <c r="C15" s="2">
        <v>0</v>
      </c>
      <c r="D15" s="2">
        <f t="shared" ref="D15:D19" si="0">+B15+C15</f>
        <v>0</v>
      </c>
      <c r="E15" s="2">
        <v>0</v>
      </c>
      <c r="F15" s="2">
        <v>0</v>
      </c>
      <c r="G15" s="9">
        <f>F15-B15</f>
        <v>0</v>
      </c>
    </row>
    <row r="16" spans="1:7" x14ac:dyDescent="0.25">
      <c r="A16" s="13" t="s">
        <v>19</v>
      </c>
      <c r="B16" s="2">
        <v>14768722</v>
      </c>
      <c r="C16" s="2">
        <v>-722190</v>
      </c>
      <c r="D16" s="2">
        <f t="shared" si="0"/>
        <v>14046532</v>
      </c>
      <c r="E16" s="2">
        <v>2597529</v>
      </c>
      <c r="F16" s="2">
        <v>2597529</v>
      </c>
      <c r="G16" s="9">
        <f>F16-B16</f>
        <v>-12171193</v>
      </c>
    </row>
    <row r="17" spans="1:7" ht="22.5" x14ac:dyDescent="0.25">
      <c r="A17" s="13" t="s">
        <v>20</v>
      </c>
      <c r="B17" s="2">
        <v>2045208639</v>
      </c>
      <c r="C17" s="2">
        <v>-556895890</v>
      </c>
      <c r="D17" s="2">
        <f t="shared" si="0"/>
        <v>1488312749</v>
      </c>
      <c r="E17" s="2">
        <v>0</v>
      </c>
      <c r="F17" s="2">
        <v>0</v>
      </c>
      <c r="G17" s="9">
        <f>F17-B17</f>
        <v>-2045208639</v>
      </c>
    </row>
    <row r="18" spans="1:7" ht="22.5" x14ac:dyDescent="0.25">
      <c r="A18" s="13" t="s">
        <v>21</v>
      </c>
      <c r="B18" s="2">
        <v>0</v>
      </c>
      <c r="C18" s="2">
        <v>1095897846</v>
      </c>
      <c r="D18" s="2">
        <f t="shared" si="0"/>
        <v>1095897846</v>
      </c>
      <c r="E18" s="2">
        <v>1095897846</v>
      </c>
      <c r="F18" s="2">
        <v>1095897846</v>
      </c>
      <c r="G18" s="9">
        <v>0</v>
      </c>
    </row>
    <row r="19" spans="1:7" x14ac:dyDescent="0.25">
      <c r="A19" s="13" t="s">
        <v>22</v>
      </c>
      <c r="B19" s="2">
        <v>0</v>
      </c>
      <c r="C19" s="2">
        <v>0</v>
      </c>
      <c r="D19" s="2">
        <f t="shared" si="0"/>
        <v>0</v>
      </c>
      <c r="E19" s="2">
        <v>0</v>
      </c>
      <c r="F19" s="2">
        <v>0</v>
      </c>
      <c r="G19" s="9">
        <v>0</v>
      </c>
    </row>
    <row r="20" spans="1:7" s="3" customFormat="1" ht="15.75" thickBot="1" x14ac:dyDescent="0.3">
      <c r="A20" s="14" t="s">
        <v>23</v>
      </c>
      <c r="B20" s="7">
        <f>SUM(B10:B19)</f>
        <v>2059977361</v>
      </c>
      <c r="C20" s="7">
        <f t="shared" ref="C20:E20" si="1">SUM(C10:C19)</f>
        <v>538572797</v>
      </c>
      <c r="D20" s="7">
        <f t="shared" si="1"/>
        <v>2598550158</v>
      </c>
      <c r="E20" s="7">
        <f t="shared" si="1"/>
        <v>1098788406</v>
      </c>
      <c r="F20" s="7">
        <f>SUM(F10:F19)</f>
        <v>1098788406</v>
      </c>
      <c r="G20" s="38">
        <f t="shared" ref="G20:G21" si="2">F20-B20</f>
        <v>-961188955</v>
      </c>
    </row>
    <row r="21" spans="1:7" s="3" customFormat="1" ht="15.75" thickBot="1" x14ac:dyDescent="0.3">
      <c r="A21" s="40"/>
      <c r="B21" s="41"/>
      <c r="C21" s="41"/>
      <c r="D21" s="41"/>
      <c r="E21" s="40" t="s">
        <v>24</v>
      </c>
      <c r="F21" s="42"/>
      <c r="G21" s="39">
        <f t="shared" si="2"/>
        <v>0</v>
      </c>
    </row>
    <row r="22" spans="1:7" s="3" customFormat="1" ht="15.75" thickBot="1" x14ac:dyDescent="0.3">
      <c r="A22" s="15"/>
      <c r="B22" s="4"/>
      <c r="C22" s="4"/>
      <c r="D22" s="4"/>
      <c r="E22" s="4"/>
      <c r="F22" s="4"/>
      <c r="G22" s="4"/>
    </row>
    <row r="23" spans="1:7" x14ac:dyDescent="0.25">
      <c r="A23" s="27" t="str">
        <f>+A1</f>
        <v>Cuenta Pública 2020</v>
      </c>
      <c r="B23" s="28"/>
      <c r="C23" s="28"/>
      <c r="D23" s="28"/>
      <c r="E23" s="28"/>
      <c r="F23" s="28"/>
      <c r="G23" s="29"/>
    </row>
    <row r="24" spans="1:7" x14ac:dyDescent="0.25">
      <c r="A24" s="30" t="s">
        <v>0</v>
      </c>
      <c r="B24" s="31"/>
      <c r="C24" s="31"/>
      <c r="D24" s="31"/>
      <c r="E24" s="31"/>
      <c r="F24" s="31"/>
      <c r="G24" s="32"/>
    </row>
    <row r="25" spans="1:7" x14ac:dyDescent="0.25">
      <c r="A25" s="30" t="s">
        <v>1</v>
      </c>
      <c r="B25" s="31"/>
      <c r="C25" s="31"/>
      <c r="D25" s="31"/>
      <c r="E25" s="31"/>
      <c r="F25" s="31"/>
      <c r="G25" s="32"/>
    </row>
    <row r="26" spans="1:7" ht="15.75" thickBot="1" x14ac:dyDescent="0.3">
      <c r="A26" s="33" t="str">
        <f>+A4</f>
        <v>Del 01 de Enero al 31 de marzo de 2020</v>
      </c>
      <c r="B26" s="34"/>
      <c r="C26" s="34"/>
      <c r="D26" s="34"/>
      <c r="E26" s="34"/>
      <c r="F26" s="34"/>
      <c r="G26" s="35"/>
    </row>
    <row r="27" spans="1:7" s="3" customFormat="1" x14ac:dyDescent="0.25">
      <c r="A27" s="16"/>
      <c r="B27" s="10"/>
      <c r="C27" s="10"/>
      <c r="D27" s="10"/>
      <c r="E27" s="10"/>
      <c r="F27" s="10"/>
      <c r="G27" s="11"/>
    </row>
    <row r="28" spans="1:7" ht="11.25" customHeight="1" x14ac:dyDescent="0.25">
      <c r="A28" s="26" t="s">
        <v>32</v>
      </c>
      <c r="B28" s="43" t="s">
        <v>3</v>
      </c>
      <c r="C28" s="44"/>
      <c r="D28" s="44"/>
      <c r="E28" s="44"/>
      <c r="F28" s="45"/>
      <c r="G28" s="46" t="s">
        <v>4</v>
      </c>
    </row>
    <row r="29" spans="1:7" ht="11.25" customHeight="1" x14ac:dyDescent="0.25">
      <c r="A29" s="26"/>
      <c r="B29" s="36" t="s">
        <v>5</v>
      </c>
      <c r="C29" s="5" t="s">
        <v>6</v>
      </c>
      <c r="D29" s="36" t="s">
        <v>7</v>
      </c>
      <c r="E29" s="36" t="s">
        <v>8</v>
      </c>
      <c r="F29" s="36" t="s">
        <v>9</v>
      </c>
      <c r="G29" s="47"/>
    </row>
    <row r="30" spans="1:7" ht="11.25" customHeight="1" x14ac:dyDescent="0.25">
      <c r="A30" s="26"/>
      <c r="B30" s="37"/>
      <c r="C30" s="6" t="s">
        <v>10</v>
      </c>
      <c r="D30" s="37"/>
      <c r="E30" s="37"/>
      <c r="F30" s="37"/>
      <c r="G30" s="48"/>
    </row>
    <row r="31" spans="1:7" ht="11.25" customHeight="1" thickBot="1" x14ac:dyDescent="0.3">
      <c r="A31" s="26"/>
      <c r="B31" s="1">
        <v>1</v>
      </c>
      <c r="C31" s="1">
        <v>2</v>
      </c>
      <c r="D31" s="1" t="s">
        <v>11</v>
      </c>
      <c r="E31" s="1">
        <v>4</v>
      </c>
      <c r="F31" s="1">
        <v>5</v>
      </c>
      <c r="G31" s="8" t="s">
        <v>12</v>
      </c>
    </row>
    <row r="32" spans="1:7" s="3" customFormat="1" ht="22.5" x14ac:dyDescent="0.25">
      <c r="A32" s="22" t="s">
        <v>25</v>
      </c>
      <c r="B32" s="12">
        <f>SUM(B33:B40)</f>
        <v>2045208639</v>
      </c>
      <c r="C32" s="12">
        <f t="shared" ref="C32" si="3">SUM(C33:C40)</f>
        <v>-556895890</v>
      </c>
      <c r="D32" s="2">
        <f>+B32+C32</f>
        <v>1488312749</v>
      </c>
      <c r="E32" s="12">
        <f t="shared" ref="E32" si="4">SUM(E33:E40)</f>
        <v>0</v>
      </c>
      <c r="F32" s="12">
        <f t="shared" ref="F32" si="5">SUM(F33:F40)</f>
        <v>0</v>
      </c>
      <c r="G32" s="9">
        <f>F32-B32</f>
        <v>-2045208639</v>
      </c>
    </row>
    <row r="33" spans="1:7" s="3" customFormat="1" x14ac:dyDescent="0.25">
      <c r="A33" s="23" t="s">
        <v>13</v>
      </c>
      <c r="B33" s="12">
        <v>0</v>
      </c>
      <c r="C33" s="2">
        <v>0</v>
      </c>
      <c r="D33" s="2">
        <f t="shared" ref="D33:D47" si="6">+B33+C33</f>
        <v>0</v>
      </c>
      <c r="E33" s="2">
        <v>0</v>
      </c>
      <c r="F33" s="2">
        <v>0</v>
      </c>
      <c r="G33" s="9">
        <f t="shared" ref="G33:G37" si="7">F33-B33</f>
        <v>0</v>
      </c>
    </row>
    <row r="34" spans="1:7" s="3" customFormat="1" x14ac:dyDescent="0.25">
      <c r="A34" s="23" t="s">
        <v>14</v>
      </c>
      <c r="B34" s="12">
        <v>0</v>
      </c>
      <c r="C34" s="2">
        <v>0</v>
      </c>
      <c r="D34" s="2">
        <f t="shared" si="6"/>
        <v>0</v>
      </c>
      <c r="E34" s="2">
        <v>0</v>
      </c>
      <c r="F34" s="2">
        <v>0</v>
      </c>
      <c r="G34" s="9">
        <f t="shared" si="7"/>
        <v>0</v>
      </c>
    </row>
    <row r="35" spans="1:7" s="3" customFormat="1" x14ac:dyDescent="0.25">
      <c r="A35" s="23" t="s">
        <v>15</v>
      </c>
      <c r="B35" s="12">
        <v>0</v>
      </c>
      <c r="C35" s="2">
        <v>0</v>
      </c>
      <c r="D35" s="2">
        <f t="shared" si="6"/>
        <v>0</v>
      </c>
      <c r="E35" s="2">
        <v>0</v>
      </c>
      <c r="F35" s="2">
        <v>0</v>
      </c>
      <c r="G35" s="9">
        <f t="shared" si="7"/>
        <v>0</v>
      </c>
    </row>
    <row r="36" spans="1:7" s="3" customFormat="1" x14ac:dyDescent="0.25">
      <c r="A36" s="23" t="s">
        <v>16</v>
      </c>
      <c r="B36" s="12">
        <v>0</v>
      </c>
      <c r="C36" s="2">
        <v>0</v>
      </c>
      <c r="D36" s="2">
        <f t="shared" si="6"/>
        <v>0</v>
      </c>
      <c r="E36" s="2">
        <v>0</v>
      </c>
      <c r="F36" s="2">
        <v>0</v>
      </c>
      <c r="G36" s="9">
        <f t="shared" si="7"/>
        <v>0</v>
      </c>
    </row>
    <row r="37" spans="1:7" s="3" customFormat="1" x14ac:dyDescent="0.25">
      <c r="A37" s="23" t="s">
        <v>17</v>
      </c>
      <c r="B37" s="12">
        <v>0</v>
      </c>
      <c r="C37" s="2">
        <v>0</v>
      </c>
      <c r="D37" s="2">
        <f t="shared" si="6"/>
        <v>0</v>
      </c>
      <c r="E37" s="2">
        <v>0</v>
      </c>
      <c r="F37" s="2">
        <v>0</v>
      </c>
      <c r="G37" s="9">
        <f t="shared" si="7"/>
        <v>0</v>
      </c>
    </row>
    <row r="38" spans="1:7" s="3" customFormat="1" x14ac:dyDescent="0.25">
      <c r="A38" s="23" t="s">
        <v>18</v>
      </c>
      <c r="B38" s="12">
        <v>0</v>
      </c>
      <c r="C38" s="2">
        <f>+C15</f>
        <v>0</v>
      </c>
      <c r="D38" s="2">
        <f t="shared" si="6"/>
        <v>0</v>
      </c>
      <c r="E38" s="2">
        <f>+E15</f>
        <v>0</v>
      </c>
      <c r="F38" s="2">
        <f>+F15</f>
        <v>0</v>
      </c>
      <c r="G38" s="9">
        <f>F38-B38</f>
        <v>0</v>
      </c>
    </row>
    <row r="39" spans="1:7" s="3" customFormat="1" ht="22.5" x14ac:dyDescent="0.25">
      <c r="A39" s="23" t="s">
        <v>28</v>
      </c>
      <c r="B39" s="12">
        <f>+B17</f>
        <v>2045208639</v>
      </c>
      <c r="C39" s="12">
        <f t="shared" ref="C39:F39" si="8">+C17</f>
        <v>-556895890</v>
      </c>
      <c r="D39" s="2">
        <f t="shared" si="6"/>
        <v>1488312749</v>
      </c>
      <c r="E39" s="12">
        <f t="shared" si="8"/>
        <v>0</v>
      </c>
      <c r="F39" s="12">
        <f t="shared" si="8"/>
        <v>0</v>
      </c>
      <c r="G39" s="9">
        <f>F39-B39</f>
        <v>-2045208639</v>
      </c>
    </row>
    <row r="40" spans="1:7" s="3" customFormat="1" ht="22.5" x14ac:dyDescent="0.25">
      <c r="A40" s="23" t="s">
        <v>21</v>
      </c>
      <c r="B40" s="12">
        <f>+B18</f>
        <v>0</v>
      </c>
      <c r="C40" s="2">
        <v>0</v>
      </c>
      <c r="D40" s="2">
        <f t="shared" si="6"/>
        <v>0</v>
      </c>
      <c r="E40" s="2">
        <v>0</v>
      </c>
      <c r="F40" s="2">
        <v>0</v>
      </c>
      <c r="G40" s="9">
        <f t="shared" ref="G40:G52" si="9">F40-B40</f>
        <v>0</v>
      </c>
    </row>
    <row r="41" spans="1:7" s="3" customFormat="1" x14ac:dyDescent="0.25">
      <c r="A41" s="23"/>
      <c r="B41" s="12"/>
      <c r="C41" s="12"/>
      <c r="D41" s="2"/>
      <c r="E41" s="12"/>
      <c r="F41" s="12"/>
      <c r="G41" s="9"/>
    </row>
    <row r="42" spans="1:7" s="3" customFormat="1" ht="33.75" x14ac:dyDescent="0.25">
      <c r="A42" s="24" t="s">
        <v>26</v>
      </c>
      <c r="B42" s="12">
        <f>SUM(B43:B45)</f>
        <v>14768722</v>
      </c>
      <c r="C42" s="12">
        <f t="shared" ref="C42" si="10">SUM(C43:C45)</f>
        <v>-429159</v>
      </c>
      <c r="D42" s="2">
        <f t="shared" si="6"/>
        <v>14339563</v>
      </c>
      <c r="E42" s="12">
        <f t="shared" ref="E42" si="11">SUM(E43:E45)</f>
        <v>2890560</v>
      </c>
      <c r="F42" s="12">
        <f t="shared" ref="F42" si="12">SUM(F43:F45)</f>
        <v>2890560</v>
      </c>
      <c r="G42" s="9">
        <f t="shared" si="9"/>
        <v>-11878162</v>
      </c>
    </row>
    <row r="43" spans="1:7" s="3" customFormat="1" x14ac:dyDescent="0.25">
      <c r="A43" s="23" t="s">
        <v>14</v>
      </c>
      <c r="B43" s="12">
        <v>0</v>
      </c>
      <c r="C43" s="2">
        <v>0</v>
      </c>
      <c r="D43" s="2">
        <f t="shared" si="6"/>
        <v>0</v>
      </c>
      <c r="E43" s="2">
        <v>0</v>
      </c>
      <c r="F43" s="2">
        <v>0</v>
      </c>
      <c r="G43" s="9">
        <f t="shared" si="9"/>
        <v>0</v>
      </c>
    </row>
    <row r="44" spans="1:7" s="3" customFormat="1" x14ac:dyDescent="0.25">
      <c r="A44" s="23" t="s">
        <v>17</v>
      </c>
      <c r="B44" s="12">
        <v>0</v>
      </c>
      <c r="C44" s="2">
        <f>+C14</f>
        <v>293031</v>
      </c>
      <c r="D44" s="2">
        <f t="shared" si="6"/>
        <v>293031</v>
      </c>
      <c r="E44" s="2">
        <f>+E14</f>
        <v>293031</v>
      </c>
      <c r="F44" s="2">
        <f>+F14</f>
        <v>293031</v>
      </c>
      <c r="G44" s="9">
        <f t="shared" si="9"/>
        <v>293031</v>
      </c>
    </row>
    <row r="45" spans="1:7" s="3" customFormat="1" x14ac:dyDescent="0.25">
      <c r="A45" s="23" t="s">
        <v>19</v>
      </c>
      <c r="B45" s="12">
        <f>+B16</f>
        <v>14768722</v>
      </c>
      <c r="C45" s="12">
        <f t="shared" ref="C45:F45" si="13">+C16</f>
        <v>-722190</v>
      </c>
      <c r="D45" s="2">
        <f t="shared" si="6"/>
        <v>14046532</v>
      </c>
      <c r="E45" s="12">
        <f t="shared" si="13"/>
        <v>2597529</v>
      </c>
      <c r="F45" s="12">
        <f t="shared" si="13"/>
        <v>2597529</v>
      </c>
      <c r="G45" s="9">
        <f t="shared" si="9"/>
        <v>-12171193</v>
      </c>
    </row>
    <row r="46" spans="1:7" s="3" customFormat="1" x14ac:dyDescent="0.25">
      <c r="A46" s="23" t="s">
        <v>27</v>
      </c>
      <c r="B46" s="12">
        <f>+B47</f>
        <v>0</v>
      </c>
      <c r="C46" s="12">
        <f>+C47</f>
        <v>1095897846</v>
      </c>
      <c r="D46" s="2">
        <f t="shared" si="6"/>
        <v>1095897846</v>
      </c>
      <c r="E46" s="12">
        <f>+E47</f>
        <v>1095897846</v>
      </c>
      <c r="F46" s="12">
        <f>+F47</f>
        <v>1095897846</v>
      </c>
      <c r="G46" s="9">
        <f t="shared" si="9"/>
        <v>1095897846</v>
      </c>
    </row>
    <row r="47" spans="1:7" s="3" customFormat="1" ht="22.5" x14ac:dyDescent="0.25">
      <c r="A47" s="23" t="s">
        <v>31</v>
      </c>
      <c r="B47" s="12">
        <v>0</v>
      </c>
      <c r="C47" s="2">
        <f>+C18</f>
        <v>1095897846</v>
      </c>
      <c r="D47" s="2">
        <f t="shared" si="6"/>
        <v>1095897846</v>
      </c>
      <c r="E47" s="2">
        <f>+E18</f>
        <v>1095897846</v>
      </c>
      <c r="F47" s="2">
        <f>+F18</f>
        <v>1095897846</v>
      </c>
      <c r="G47" s="9">
        <f t="shared" si="9"/>
        <v>1095897846</v>
      </c>
    </row>
    <row r="48" spans="1:7" s="3" customFormat="1" x14ac:dyDescent="0.25">
      <c r="A48" s="17"/>
      <c r="B48" s="12"/>
      <c r="C48" s="2"/>
      <c r="D48" s="2"/>
      <c r="E48" s="2"/>
      <c r="F48" s="2"/>
      <c r="G48" s="9"/>
    </row>
    <row r="49" spans="1:7" s="3" customFormat="1" x14ac:dyDescent="0.25">
      <c r="A49" s="24" t="s">
        <v>27</v>
      </c>
      <c r="B49" s="12"/>
      <c r="C49" s="2"/>
      <c r="D49" s="2"/>
      <c r="E49" s="2"/>
      <c r="F49" s="2"/>
      <c r="G49" s="9"/>
    </row>
    <row r="50" spans="1:7" s="3" customFormat="1" x14ac:dyDescent="0.25">
      <c r="A50" s="25" t="s">
        <v>22</v>
      </c>
      <c r="B50" s="12"/>
      <c r="C50" s="2"/>
      <c r="D50" s="2"/>
      <c r="E50" s="2"/>
      <c r="F50" s="2"/>
      <c r="G50" s="9"/>
    </row>
    <row r="51" spans="1:7" s="3" customFormat="1" ht="15.75" thickBot="1" x14ac:dyDescent="0.3">
      <c r="A51" s="18" t="s">
        <v>23</v>
      </c>
      <c r="B51" s="7">
        <f>B32+B42+B46</f>
        <v>2059977361</v>
      </c>
      <c r="C51" s="7">
        <f t="shared" ref="C51:F51" si="14">C32+C42+C46</f>
        <v>538572797</v>
      </c>
      <c r="D51" s="7">
        <f t="shared" si="14"/>
        <v>2598550158</v>
      </c>
      <c r="E51" s="7">
        <f t="shared" si="14"/>
        <v>1098788406</v>
      </c>
      <c r="F51" s="7">
        <f t="shared" si="14"/>
        <v>1098788406</v>
      </c>
      <c r="G51" s="38">
        <f t="shared" si="9"/>
        <v>-961188955</v>
      </c>
    </row>
    <row r="52" spans="1:7" s="3" customFormat="1" ht="15.75" thickBot="1" x14ac:dyDescent="0.3">
      <c r="A52" s="40"/>
      <c r="B52" s="41"/>
      <c r="C52" s="41"/>
      <c r="D52" s="42"/>
      <c r="E52" s="40" t="s">
        <v>24</v>
      </c>
      <c r="F52" s="42"/>
      <c r="G52" s="39">
        <f t="shared" si="9"/>
        <v>0</v>
      </c>
    </row>
    <row r="53" spans="1:7" s="3" customFormat="1" x14ac:dyDescent="0.25">
      <c r="A53" s="19"/>
    </row>
  </sheetData>
  <mergeCells count="29">
    <mergeCell ref="B7:B8"/>
    <mergeCell ref="D7:D8"/>
    <mergeCell ref="A1:G1"/>
    <mergeCell ref="A2:G2"/>
    <mergeCell ref="A3:G3"/>
    <mergeCell ref="A4:G4"/>
    <mergeCell ref="A5:G5"/>
    <mergeCell ref="G51:G52"/>
    <mergeCell ref="A52:D52"/>
    <mergeCell ref="E52:F52"/>
    <mergeCell ref="E7:E8"/>
    <mergeCell ref="F7:F8"/>
    <mergeCell ref="G20:G21"/>
    <mergeCell ref="A21:D21"/>
    <mergeCell ref="E21:F21"/>
    <mergeCell ref="B28:F28"/>
    <mergeCell ref="G28:G30"/>
    <mergeCell ref="B29:B30"/>
    <mergeCell ref="D29:D30"/>
    <mergeCell ref="E29:E30"/>
    <mergeCell ref="A6:A9"/>
    <mergeCell ref="B6:F6"/>
    <mergeCell ref="G6:G8"/>
    <mergeCell ref="A28:A31"/>
    <mergeCell ref="A23:G23"/>
    <mergeCell ref="A24:G24"/>
    <mergeCell ref="A25:G25"/>
    <mergeCell ref="A26:G26"/>
    <mergeCell ref="F29:F30"/>
  </mergeCells>
  <pageMargins left="0.7" right="0.7" top="0.75" bottom="0.75" header="0.3" footer="0.3"/>
  <pageSetup paperSize="9" orientation="portrait" r:id="rId1"/>
  <ignoredErrors>
    <ignoredError sqref="B20:F20 B32:C32 E32:G32 B42:C42 E42:F42" formulaRange="1"/>
    <ignoredError sqref="D32 D42:D46 D38:D40 D47 C46 E46: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FINANCIEROS</cp:lastModifiedBy>
  <dcterms:created xsi:type="dcterms:W3CDTF">2019-04-05T18:15:37Z</dcterms:created>
  <dcterms:modified xsi:type="dcterms:W3CDTF">2021-12-15T18:44:16Z</dcterms:modified>
</cp:coreProperties>
</file>