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2D8672C6-F25B-4974-9B54-B7C3E6ACB523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O34" i="1" l="1"/>
  <c r="O28" i="1"/>
  <c r="O40" i="1" s="1"/>
  <c r="H27" i="1"/>
  <c r="H48" i="1" s="1"/>
  <c r="P43" i="1" s="1"/>
  <c r="P48" i="1" s="1"/>
  <c r="O47" i="1" s="1"/>
  <c r="G27" i="1"/>
  <c r="G48" i="1" s="1"/>
  <c r="O19" i="1"/>
  <c r="O14" i="1"/>
  <c r="O23" i="1" s="1"/>
  <c r="H14" i="1"/>
  <c r="G14" i="1"/>
  <c r="O43" i="1" l="1"/>
  <c r="O48" i="1" s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<sst xmlns="http://schemas.openxmlformats.org/spreadsheetml/2006/main" count="69" uniqueCount="60">
  <si>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</si>
  <si>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</si>
  <si>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</si>
  <si>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</si>
  <si>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</si>
  <si>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</si>
  <si>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</si>
  <si>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</si>
  <si>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</si>
  <si>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</si>
  <si>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</si>
  <si>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</si>
  <si>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</si>
  <si>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</si>
  <si>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</si>
  <si>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</si>
  <si>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</si>
  <si>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</si>
  <si>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</si>
  <si>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</si>
  <si>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</si>
  <si>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</si>
  <si>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</si>
  <si>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</si>
  <si>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</si>
  <si>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</si>
  <si>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</si>
  <si>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</si>
  <si>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</si>
  <si>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</si>
  <si>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</si>
  <si>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</si>
  <si>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</si>
  <si>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</si>
  <si>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</si>
  <si>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</si>
  <si>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</si>
  <si>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</si>
  <si>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</si>
  <si>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</si>
  <si>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</si>
  <si>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</si>
  <si>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</si>
  <si>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</si>
  <si>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</si>
  <si>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</si>
  <si>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</si>
  <si>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</si>
  <si>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</si>
  <si>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</si>
  <si>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</si>
  <si>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</si>
  <si>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</si>
  <si>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</si>
  <si>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</si>
  <si>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</si>
  <si>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Dr. René Lima Morales</t>
  </si>
  <si>
    <t>L.C.P. Giovanna Dy Aguilar Meza</t>
  </si>
  <si>
    <t>Cuenta Pública 2020</t>
  </si>
  <si>
    <t>Del 1 de enero al 30 de junio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</si>
</sst>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6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90" zoomScaleNormal="90" workbookViewId="0">
      <selection activeCell="O38" sqref="O38"/>
    </sheetView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63" t="s">
        <v>58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</row>
    <row r="2" spans="1:17" ht="15" customHeight="1" x14ac:dyDescent="0.2">
      <c r="B2" s="2"/>
      <c r="C2" s="2"/>
      <c r="D2" s="2"/>
      <c r="E2" s="63" t="s">
        <v>0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1:17" ht="15" customHeight="1" x14ac:dyDescent="0.2">
      <c r="B3" s="2"/>
      <c r="C3" s="2"/>
      <c r="D3" s="2"/>
      <c r="E3" s="63" t="s">
        <v>59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1:17" ht="16.5" customHeight="1" x14ac:dyDescent="0.2">
      <c r="B4" s="2"/>
      <c r="C4" s="2"/>
      <c r="D4" s="2"/>
      <c r="E4" s="63" t="s">
        <v>1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64" t="s">
        <v>2</v>
      </c>
      <c r="C6" s="64"/>
      <c r="D6" s="64"/>
      <c r="E6" s="65" t="s">
        <v>52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2" t="s">
        <v>3</v>
      </c>
      <c r="C9" s="62"/>
      <c r="D9" s="62"/>
      <c r="E9" s="62"/>
      <c r="F9" s="39"/>
      <c r="G9" s="40">
        <v>2020</v>
      </c>
      <c r="H9" s="40">
        <v>2019</v>
      </c>
      <c r="I9" s="41"/>
      <c r="J9" s="62" t="s">
        <v>3</v>
      </c>
      <c r="K9" s="62"/>
      <c r="L9" s="62"/>
      <c r="M9" s="62"/>
      <c r="N9" s="39"/>
      <c r="O9" s="40">
        <v>2020</v>
      </c>
      <c r="P9" s="40">
        <v>2019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61" t="s">
        <v>44</v>
      </c>
      <c r="C12" s="61"/>
      <c r="D12" s="61"/>
      <c r="E12" s="61"/>
      <c r="F12" s="61"/>
      <c r="G12" s="13"/>
      <c r="H12" s="13"/>
      <c r="I12" s="15"/>
      <c r="J12" s="61" t="s">
        <v>4</v>
      </c>
      <c r="K12" s="61"/>
      <c r="L12" s="61"/>
      <c r="M12" s="61"/>
      <c r="N12" s="61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61" t="s">
        <v>5</v>
      </c>
      <c r="D14" s="61"/>
      <c r="E14" s="61"/>
      <c r="F14" s="61"/>
      <c r="G14" s="48">
        <f>SUM(G15:G25)</f>
        <v>1846696504</v>
      </c>
      <c r="H14" s="48">
        <f>SUM(H15:H25)</f>
        <v>3193284507</v>
      </c>
      <c r="I14" s="15"/>
      <c r="J14" s="15"/>
      <c r="K14" s="61" t="s">
        <v>5</v>
      </c>
      <c r="L14" s="61"/>
      <c r="M14" s="61"/>
      <c r="N14" s="61"/>
      <c r="O14" s="48">
        <f>SUM(O15:O17)</f>
        <v>0</v>
      </c>
      <c r="P14" s="48">
        <v>0</v>
      </c>
      <c r="Q14" s="14"/>
    </row>
    <row r="15" spans="1:17" ht="15" customHeight="1" x14ac:dyDescent="0.2">
      <c r="A15" s="37"/>
      <c r="B15" s="15"/>
      <c r="C15" s="16"/>
      <c r="D15" s="58" t="s">
        <v>6</v>
      </c>
      <c r="E15" s="58"/>
      <c r="F15" s="58"/>
      <c r="G15" s="49">
        <v>0</v>
      </c>
      <c r="H15" s="49">
        <v>0</v>
      </c>
      <c r="I15" s="15"/>
      <c r="J15" s="15"/>
      <c r="K15" s="1"/>
      <c r="L15" s="60" t="s">
        <v>7</v>
      </c>
      <c r="M15" s="60"/>
      <c r="N15" s="60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8" t="s">
        <v>45</v>
      </c>
      <c r="E16" s="58"/>
      <c r="F16" s="58"/>
      <c r="G16" s="49">
        <v>0</v>
      </c>
      <c r="H16" s="49">
        <v>0</v>
      </c>
      <c r="I16" s="15"/>
      <c r="J16" s="15"/>
      <c r="K16" s="1"/>
      <c r="L16" s="60" t="s">
        <v>8</v>
      </c>
      <c r="M16" s="60"/>
      <c r="N16" s="60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8" t="s">
        <v>9</v>
      </c>
      <c r="E17" s="58"/>
      <c r="F17" s="58"/>
      <c r="G17" s="49">
        <v>0</v>
      </c>
      <c r="H17" s="49">
        <v>0</v>
      </c>
      <c r="I17" s="15"/>
      <c r="J17" s="15"/>
      <c r="K17" s="13"/>
      <c r="L17" s="60" t="s">
        <v>48</v>
      </c>
      <c r="M17" s="60"/>
      <c r="N17" s="60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8" t="s">
        <v>10</v>
      </c>
      <c r="E18" s="58"/>
      <c r="F18" s="58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8" t="s">
        <v>11</v>
      </c>
      <c r="E19" s="58"/>
      <c r="F19" s="58"/>
      <c r="G19" s="49">
        <v>393849</v>
      </c>
      <c r="H19" s="49">
        <v>2369615</v>
      </c>
      <c r="I19" s="15"/>
      <c r="J19" s="15"/>
      <c r="K19" s="61" t="s">
        <v>12</v>
      </c>
      <c r="L19" s="61"/>
      <c r="M19" s="61"/>
      <c r="N19" s="61"/>
      <c r="O19" s="48">
        <f>SUM(O20:O22)</f>
        <v>69100997</v>
      </c>
      <c r="P19" s="48">
        <v>108314078</v>
      </c>
      <c r="Q19" s="14"/>
    </row>
    <row r="20" spans="1:17" ht="15" customHeight="1" x14ac:dyDescent="0.2">
      <c r="A20" s="37"/>
      <c r="B20" s="15"/>
      <c r="C20" s="45"/>
      <c r="D20" s="58" t="s">
        <v>13</v>
      </c>
      <c r="E20" s="58"/>
      <c r="F20" s="58"/>
      <c r="G20" s="49">
        <v>61183</v>
      </c>
      <c r="H20" s="49">
        <v>1410245</v>
      </c>
      <c r="I20" s="15"/>
      <c r="J20" s="15"/>
      <c r="K20" s="13"/>
      <c r="L20" s="60" t="s">
        <v>7</v>
      </c>
      <c r="M20" s="60"/>
      <c r="N20" s="60"/>
      <c r="O20" s="49">
        <v>55033387</v>
      </c>
      <c r="P20" s="49">
        <v>33237457</v>
      </c>
      <c r="Q20" s="14"/>
    </row>
    <row r="21" spans="1:17" ht="15" customHeight="1" x14ac:dyDescent="0.2">
      <c r="A21" s="37"/>
      <c r="B21" s="15"/>
      <c r="C21" s="45"/>
      <c r="D21" s="58" t="s">
        <v>14</v>
      </c>
      <c r="E21" s="58"/>
      <c r="F21" s="58"/>
      <c r="G21" s="49">
        <v>4872529</v>
      </c>
      <c r="H21" s="49">
        <v>17835869</v>
      </c>
      <c r="I21" s="15"/>
      <c r="J21" s="15"/>
      <c r="K21" s="16"/>
      <c r="L21" s="60" t="s">
        <v>8</v>
      </c>
      <c r="M21" s="60"/>
      <c r="N21" s="60"/>
      <c r="O21" s="49">
        <v>14067610</v>
      </c>
      <c r="P21" s="49">
        <v>74872725</v>
      </c>
      <c r="Q21" s="14"/>
    </row>
    <row r="22" spans="1:17" ht="26.25" customHeight="1" x14ac:dyDescent="0.2">
      <c r="A22" s="37"/>
      <c r="B22" s="15"/>
      <c r="C22" s="45"/>
      <c r="D22" s="58" t="s">
        <v>15</v>
      </c>
      <c r="E22" s="58"/>
      <c r="F22" s="58"/>
      <c r="G22" s="49">
        <v>0</v>
      </c>
      <c r="H22" s="49">
        <v>0</v>
      </c>
      <c r="I22" s="15"/>
      <c r="J22" s="15"/>
      <c r="L22" s="60" t="s">
        <v>47</v>
      </c>
      <c r="M22" s="60"/>
      <c r="N22" s="60"/>
      <c r="O22" s="49">
        <v>0</v>
      </c>
      <c r="P22" s="49">
        <v>203896</v>
      </c>
      <c r="Q22" s="14"/>
    </row>
    <row r="23" spans="1:17" ht="15" customHeight="1" x14ac:dyDescent="0.2">
      <c r="A23" s="37"/>
      <c r="B23" s="15"/>
      <c r="C23" s="16"/>
      <c r="D23" s="58" t="s">
        <v>16</v>
      </c>
      <c r="E23" s="58"/>
      <c r="F23" s="58"/>
      <c r="G23" s="49">
        <v>0</v>
      </c>
      <c r="H23" s="49">
        <v>3171129416</v>
      </c>
      <c r="I23" s="15"/>
      <c r="J23" s="15"/>
      <c r="K23" s="61" t="s">
        <v>18</v>
      </c>
      <c r="L23" s="61"/>
      <c r="M23" s="61"/>
      <c r="N23" s="61"/>
      <c r="O23" s="48">
        <f>O14-O19</f>
        <v>-69100997</v>
      </c>
      <c r="P23" s="48">
        <v>-108314078</v>
      </c>
      <c r="Q23" s="14"/>
    </row>
    <row r="24" spans="1:17" ht="15" customHeight="1" x14ac:dyDescent="0.2">
      <c r="A24" s="37"/>
      <c r="B24" s="15"/>
      <c r="C24" s="45"/>
      <c r="D24" s="58" t="s">
        <v>17</v>
      </c>
      <c r="E24" s="58"/>
      <c r="F24" s="58"/>
      <c r="G24" s="49">
        <v>1841368899</v>
      </c>
      <c r="H24" s="49">
        <v>0</v>
      </c>
      <c r="I24" s="15"/>
      <c r="J24" s="15"/>
      <c r="K24" s="61"/>
      <c r="L24" s="61"/>
      <c r="M24" s="61"/>
      <c r="N24" s="61"/>
      <c r="O24" s="50"/>
      <c r="P24" s="50"/>
      <c r="Q24" s="14"/>
    </row>
    <row r="25" spans="1:17" ht="15" customHeight="1" x14ac:dyDescent="0.2">
      <c r="A25" s="37"/>
      <c r="B25" s="15"/>
      <c r="C25" s="16"/>
      <c r="D25" s="58" t="s">
        <v>46</v>
      </c>
      <c r="E25" s="58"/>
      <c r="F25" s="18"/>
      <c r="G25" s="49">
        <v>44</v>
      </c>
      <c r="H25" s="49">
        <v>539362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61" t="s">
        <v>19</v>
      </c>
      <c r="K26" s="61"/>
      <c r="L26" s="61"/>
      <c r="M26" s="61"/>
      <c r="N26" s="61"/>
      <c r="O26" s="50"/>
      <c r="P26" s="50"/>
      <c r="Q26" s="14"/>
    </row>
    <row r="27" spans="1:17" ht="15" customHeight="1" x14ac:dyDescent="0.2">
      <c r="A27" s="37"/>
      <c r="B27" s="15"/>
      <c r="C27" s="61" t="s">
        <v>12</v>
      </c>
      <c r="D27" s="61"/>
      <c r="E27" s="61"/>
      <c r="F27" s="61"/>
      <c r="G27" s="48">
        <f>SUM(G28:G46)</f>
        <v>1205802657</v>
      </c>
      <c r="H27" s="48">
        <f>SUM(H28:H46)</f>
        <v>2952602405</v>
      </c>
      <c r="I27" s="15"/>
      <c r="J27" s="61"/>
      <c r="K27" s="61"/>
      <c r="L27" s="61"/>
      <c r="M27" s="61"/>
      <c r="N27" s="61"/>
      <c r="O27" s="52"/>
      <c r="P27" s="52"/>
      <c r="Q27" s="14"/>
    </row>
    <row r="28" spans="1:17" ht="15" customHeight="1" x14ac:dyDescent="0.2">
      <c r="A28" s="37"/>
      <c r="B28" s="15"/>
      <c r="C28" s="46"/>
      <c r="D28" s="58" t="s">
        <v>20</v>
      </c>
      <c r="E28" s="58"/>
      <c r="F28" s="58"/>
      <c r="G28" s="49">
        <v>1020382708</v>
      </c>
      <c r="H28" s="49">
        <v>2239421142</v>
      </c>
      <c r="I28" s="15"/>
      <c r="J28" s="15"/>
      <c r="K28" s="46" t="s">
        <v>5</v>
      </c>
      <c r="L28" s="46"/>
      <c r="M28" s="46"/>
      <c r="N28" s="46"/>
      <c r="O28" s="48">
        <f>O29+O32</f>
        <v>548431448</v>
      </c>
      <c r="P28" s="48">
        <v>512749004</v>
      </c>
      <c r="Q28" s="14"/>
    </row>
    <row r="29" spans="1:17" ht="15" customHeight="1" x14ac:dyDescent="0.2">
      <c r="A29" s="37"/>
      <c r="B29" s="15"/>
      <c r="C29" s="46"/>
      <c r="D29" s="58" t="s">
        <v>21</v>
      </c>
      <c r="E29" s="58"/>
      <c r="F29" s="58"/>
      <c r="G29" s="49">
        <v>148372590</v>
      </c>
      <c r="H29" s="49">
        <v>464075425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8" t="s">
        <v>22</v>
      </c>
      <c r="E30" s="58"/>
      <c r="F30" s="58"/>
      <c r="G30" s="49">
        <v>34759333</v>
      </c>
      <c r="H30" s="49">
        <v>240785666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8" t="s">
        <v>24</v>
      </c>
      <c r="E31" s="58"/>
      <c r="F31" s="58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8" t="s">
        <v>26</v>
      </c>
      <c r="E32" s="58"/>
      <c r="F32" s="58"/>
      <c r="G32" s="49">
        <v>0</v>
      </c>
      <c r="H32" s="49">
        <v>0</v>
      </c>
      <c r="I32" s="15"/>
      <c r="J32" s="15"/>
      <c r="K32" s="46"/>
      <c r="L32" s="45" t="s">
        <v>49</v>
      </c>
      <c r="M32" s="45"/>
      <c r="N32" s="45"/>
      <c r="O32" s="49">
        <v>548431448</v>
      </c>
      <c r="P32" s="49">
        <v>512749004</v>
      </c>
      <c r="Q32" s="14"/>
    </row>
    <row r="33" spans="1:17" ht="15" customHeight="1" x14ac:dyDescent="0.2">
      <c r="A33" s="37"/>
      <c r="B33" s="15"/>
      <c r="C33" s="46"/>
      <c r="D33" s="58" t="s">
        <v>28</v>
      </c>
      <c r="E33" s="58"/>
      <c r="F33" s="58"/>
      <c r="G33" s="49">
        <v>425849</v>
      </c>
      <c r="H33" s="49">
        <v>2518856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8" t="s">
        <v>29</v>
      </c>
      <c r="E34" s="58"/>
      <c r="F34" s="58"/>
      <c r="G34" s="49">
        <v>1862177</v>
      </c>
      <c r="H34" s="49">
        <v>5801316</v>
      </c>
      <c r="I34" s="15"/>
      <c r="J34" s="15"/>
      <c r="K34" s="46" t="s">
        <v>12</v>
      </c>
      <c r="L34" s="46"/>
      <c r="M34" s="46"/>
      <c r="N34" s="46"/>
      <c r="O34" s="48">
        <f>O35+O38</f>
        <v>999547357</v>
      </c>
      <c r="P34" s="48">
        <v>245584124</v>
      </c>
      <c r="Q34" s="14"/>
    </row>
    <row r="35" spans="1:17" ht="15" customHeight="1" x14ac:dyDescent="0.2">
      <c r="A35" s="37"/>
      <c r="B35" s="15"/>
      <c r="C35" s="46"/>
      <c r="D35" s="58" t="s">
        <v>30</v>
      </c>
      <c r="E35" s="58"/>
      <c r="F35" s="58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8" t="s">
        <v>31</v>
      </c>
      <c r="E36" s="58"/>
      <c r="F36" s="58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8" t="s">
        <v>32</v>
      </c>
      <c r="E37" s="58"/>
      <c r="F37" s="58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8" t="s">
        <v>34</v>
      </c>
      <c r="E38" s="58"/>
      <c r="F38" s="58"/>
      <c r="G38" s="49">
        <v>0</v>
      </c>
      <c r="H38" s="49">
        <v>0</v>
      </c>
      <c r="I38" s="15"/>
      <c r="J38" s="15"/>
      <c r="K38" s="46"/>
      <c r="L38" s="60" t="s">
        <v>50</v>
      </c>
      <c r="M38" s="60"/>
      <c r="N38" s="60"/>
      <c r="O38" s="49">
        <v>999547357</v>
      </c>
      <c r="P38" s="49">
        <v>245584124</v>
      </c>
      <c r="Q38" s="14"/>
    </row>
    <row r="39" spans="1:17" ht="15" customHeight="1" x14ac:dyDescent="0.2">
      <c r="A39" s="37"/>
      <c r="B39" s="15"/>
      <c r="C39" s="46"/>
      <c r="D39" s="58" t="s">
        <v>35</v>
      </c>
      <c r="E39" s="58"/>
      <c r="F39" s="58"/>
      <c r="G39" s="49">
        <v>0</v>
      </c>
      <c r="H39" s="49">
        <v>0</v>
      </c>
      <c r="I39" s="15"/>
      <c r="J39" s="15"/>
      <c r="K39" s="46"/>
      <c r="L39" s="60"/>
      <c r="M39" s="60"/>
      <c r="N39" s="60"/>
      <c r="O39" s="50"/>
      <c r="P39" s="50"/>
      <c r="Q39" s="14"/>
    </row>
    <row r="40" spans="1:17" ht="15" customHeight="1" x14ac:dyDescent="0.2">
      <c r="A40" s="37"/>
      <c r="B40" s="15"/>
      <c r="C40" s="46"/>
      <c r="D40" s="58"/>
      <c r="E40" s="58"/>
      <c r="F40" s="58"/>
      <c r="G40" s="49"/>
      <c r="H40" s="49"/>
      <c r="I40" s="15"/>
      <c r="J40" s="15"/>
      <c r="K40" s="61" t="s">
        <v>40</v>
      </c>
      <c r="L40" s="61"/>
      <c r="M40" s="61"/>
      <c r="N40" s="61"/>
      <c r="O40" s="48">
        <f>O28-O34</f>
        <v>-451115909</v>
      </c>
      <c r="P40" s="48">
        <v>267164880</v>
      </c>
      <c r="Q40" s="14"/>
    </row>
    <row r="41" spans="1:17" ht="15" customHeight="1" x14ac:dyDescent="0.2">
      <c r="A41" s="37"/>
      <c r="B41" s="15"/>
      <c r="C41" s="16"/>
      <c r="D41" s="58"/>
      <c r="E41" s="58"/>
      <c r="F41" s="58"/>
      <c r="G41" s="49"/>
      <c r="H41" s="49"/>
      <c r="I41" s="15"/>
      <c r="J41" s="15"/>
      <c r="K41" s="46"/>
      <c r="L41" s="60"/>
      <c r="M41" s="60"/>
      <c r="N41" s="60"/>
      <c r="O41" s="50"/>
      <c r="P41" s="50"/>
      <c r="Q41" s="14"/>
    </row>
    <row r="42" spans="1:17" ht="15" customHeight="1" x14ac:dyDescent="0.2">
      <c r="A42" s="37"/>
      <c r="B42" s="15"/>
      <c r="C42" s="46"/>
      <c r="D42" s="58" t="s">
        <v>36</v>
      </c>
      <c r="E42" s="58"/>
      <c r="F42" s="58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8" t="s">
        <v>37</v>
      </c>
      <c r="E43" s="58"/>
      <c r="F43" s="58"/>
      <c r="G43" s="49">
        <v>0</v>
      </c>
      <c r="H43" s="49">
        <v>0</v>
      </c>
      <c r="I43" s="15"/>
      <c r="J43" s="54" t="s">
        <v>42</v>
      </c>
      <c r="K43" s="54"/>
      <c r="L43" s="54"/>
      <c r="M43" s="54"/>
      <c r="N43" s="54"/>
      <c r="O43" s="53">
        <f>G48+O23+O40</f>
        <v>120676941</v>
      </c>
      <c r="P43" s="53">
        <f>H48+P23+P40</f>
        <v>399532904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4"/>
      <c r="K46" s="54"/>
      <c r="L46" s="54"/>
      <c r="M46" s="54"/>
      <c r="N46" s="54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4" t="s">
        <v>53</v>
      </c>
      <c r="K47" s="54"/>
      <c r="L47" s="54"/>
      <c r="M47" s="54"/>
      <c r="N47" s="54"/>
      <c r="O47" s="53">
        <f>+P48</f>
        <v>579664035</v>
      </c>
      <c r="P47" s="53">
        <v>180131131</v>
      </c>
      <c r="Q47" s="21"/>
    </row>
    <row r="48" spans="1:17" s="22" customFormat="1" ht="12" customHeight="1" x14ac:dyDescent="0.2">
      <c r="A48" s="38"/>
      <c r="B48" s="19"/>
      <c r="C48" s="61" t="s">
        <v>41</v>
      </c>
      <c r="D48" s="61"/>
      <c r="E48" s="61"/>
      <c r="F48" s="61"/>
      <c r="G48" s="53">
        <f>-G27+G14</f>
        <v>640893847</v>
      </c>
      <c r="H48" s="53">
        <f>-H27+H14</f>
        <v>240682102</v>
      </c>
      <c r="I48" s="19"/>
      <c r="J48" s="54" t="s">
        <v>54</v>
      </c>
      <c r="K48" s="54"/>
      <c r="L48" s="54"/>
      <c r="M48" s="54"/>
      <c r="N48" s="54"/>
      <c r="O48" s="53">
        <f>+O47+O43</f>
        <v>700340976</v>
      </c>
      <c r="P48" s="53">
        <f>+P47+P43</f>
        <v>579664035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4"/>
      <c r="K49" s="54"/>
      <c r="L49" s="54"/>
      <c r="M49" s="54"/>
      <c r="N49" s="54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55"/>
      <c r="E56" s="55"/>
      <c r="F56" s="55"/>
      <c r="G56" s="55"/>
      <c r="H56" s="29"/>
      <c r="I56" s="30"/>
      <c r="J56" s="30"/>
      <c r="K56" s="1"/>
      <c r="L56" s="56"/>
      <c r="M56" s="56"/>
      <c r="N56" s="56"/>
      <c r="O56" s="56"/>
      <c r="P56" s="1"/>
      <c r="Q56" s="1"/>
    </row>
    <row r="57" spans="1:17" ht="14.1" customHeight="1" x14ac:dyDescent="0.2">
      <c r="A57" s="1"/>
      <c r="B57" s="32"/>
      <c r="C57" s="1"/>
      <c r="D57" s="57" t="s">
        <v>56</v>
      </c>
      <c r="E57" s="57"/>
      <c r="F57" s="57"/>
      <c r="G57" s="57"/>
      <c r="H57" s="1"/>
      <c r="I57" s="33"/>
      <c r="J57" s="1"/>
      <c r="K57" s="3"/>
      <c r="L57" s="57" t="s">
        <v>57</v>
      </c>
      <c r="M57" s="57"/>
      <c r="N57" s="57"/>
      <c r="O57" s="57"/>
      <c r="P57" s="1"/>
      <c r="Q57" s="1"/>
    </row>
    <row r="58" spans="1:17" ht="14.1" customHeight="1" x14ac:dyDescent="0.2">
      <c r="A58" s="1"/>
      <c r="B58" s="34"/>
      <c r="C58" s="1"/>
      <c r="D58" s="59" t="s">
        <v>51</v>
      </c>
      <c r="E58" s="59"/>
      <c r="F58" s="59"/>
      <c r="G58" s="59"/>
      <c r="H58" s="1"/>
      <c r="I58" s="33"/>
      <c r="J58" s="1"/>
      <c r="L58" s="59" t="s">
        <v>55</v>
      </c>
      <c r="M58" s="59"/>
      <c r="N58" s="59"/>
      <c r="O58" s="59"/>
      <c r="P58" s="1"/>
      <c r="Q58" s="1"/>
    </row>
  </sheetData>
  <mergeCells count="67"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2:F22"/>
    <mergeCell ref="L22:N22"/>
    <mergeCell ref="D23:F23"/>
    <mergeCell ref="D24:F24"/>
    <mergeCell ref="K24:N24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J49:N49"/>
    <mergeCell ref="D56:G56"/>
    <mergeCell ref="L56:O56"/>
    <mergeCell ref="D57:G57"/>
    <mergeCell ref="L57:O57"/>
  </mergeCells>
  <pageMargins left="0.7" right="0.7" top="0.75" bottom="0.75" header="0.3" footer="0.3"/>
  <pageSetup orientation="portrait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2014-08-29T14:39:10Z</dcterms:created>
  <dcterms:modified xsi:type="dcterms:W3CDTF">2021-12-15T21:10:51Z</dcterms:modified>
</cp:coreProperties>
</file>